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drawings/drawing5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 tabRatio="892"/>
  </bookViews>
  <sheets>
    <sheet name="Startovka" sheetId="1" r:id="rId1"/>
    <sheet name="Cviky" sheetId="2" r:id="rId2"/>
    <sheet name="Výsledky" sheetId="3" r:id="rId3"/>
    <sheet name="1" sheetId="4" r:id="rId4"/>
    <sheet name="2" sheetId="5" r:id="rId5"/>
    <sheet name="3" sheetId="17" r:id="rId6"/>
    <sheet name="4" sheetId="18" r:id="rId7"/>
    <sheet name="5" sheetId="19" r:id="rId8"/>
    <sheet name="6" sheetId="20" r:id="rId9"/>
    <sheet name="7" sheetId="21" r:id="rId10"/>
    <sheet name="8" sheetId="22" r:id="rId11"/>
    <sheet name="9" sheetId="23" r:id="rId12"/>
    <sheet name="10" sheetId="24" r:id="rId13"/>
    <sheet name="11" sheetId="25" r:id="rId14"/>
    <sheet name="12" sheetId="26" r:id="rId15"/>
    <sheet name="13" sheetId="11" r:id="rId16"/>
    <sheet name="14" sheetId="12" r:id="rId17"/>
    <sheet name="15" sheetId="13" r:id="rId18"/>
    <sheet name="16" sheetId="14" r:id="rId19"/>
    <sheet name="17" sheetId="15" r:id="rId20"/>
    <sheet name="18" sheetId="16" r:id="rId21"/>
    <sheet name="19" sheetId="6" r:id="rId22"/>
    <sheet name="20" sheetId="7" r:id="rId23"/>
    <sheet name="21" sheetId="8" r:id="rId24"/>
    <sheet name="22" sheetId="9" r:id="rId25"/>
    <sheet name="23" sheetId="10" r:id="rId26"/>
    <sheet name="24" sheetId="27" r:id="rId27"/>
    <sheet name="25" sheetId="28" r:id="rId28"/>
    <sheet name="26" sheetId="29" r:id="rId29"/>
    <sheet name="27" sheetId="30" r:id="rId30"/>
    <sheet name="28" sheetId="31" r:id="rId31"/>
    <sheet name="29" sheetId="32" r:id="rId32"/>
    <sheet name="30" sheetId="33" r:id="rId33"/>
    <sheet name="31" sheetId="34" r:id="rId34"/>
    <sheet name="32" sheetId="35" r:id="rId35"/>
    <sheet name="33" sheetId="36" r:id="rId36"/>
    <sheet name="34" sheetId="37" r:id="rId37"/>
    <sheet name="35" sheetId="38" r:id="rId38"/>
    <sheet name="36" sheetId="39" r:id="rId39"/>
    <sheet name="37" sheetId="40" r:id="rId40"/>
    <sheet name="38" sheetId="41" r:id="rId41"/>
    <sheet name="39" sheetId="42" r:id="rId42"/>
    <sheet name="40" sheetId="43" r:id="rId43"/>
    <sheet name="41" sheetId="44" r:id="rId44"/>
    <sheet name="42" sheetId="45" r:id="rId45"/>
    <sheet name="43" sheetId="46" r:id="rId46"/>
    <sheet name="44" sheetId="47" r:id="rId47"/>
    <sheet name="45" sheetId="48" r:id="rId48"/>
    <sheet name="46" sheetId="49" r:id="rId49"/>
    <sheet name="47" sheetId="50" r:id="rId50"/>
    <sheet name="48" sheetId="51" r:id="rId51"/>
    <sheet name="49" sheetId="52" r:id="rId52"/>
    <sheet name="50" sheetId="53" r:id="rId53"/>
  </sheets>
  <calcPr calcId="145621"/>
</workbook>
</file>

<file path=xl/calcChain.xml><?xml version="1.0" encoding="utf-8"?>
<calcChain xmlns="http://schemas.openxmlformats.org/spreadsheetml/2006/main">
  <c r="G4" i="3" l="1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3" i="3"/>
  <c r="L3" i="3"/>
  <c r="M3" i="3"/>
  <c r="N3" i="3"/>
  <c r="L4" i="3"/>
  <c r="M4" i="3"/>
  <c r="N4" i="3"/>
  <c r="L6" i="3"/>
  <c r="M6" i="3"/>
  <c r="N6" i="3"/>
  <c r="L7" i="3"/>
  <c r="M7" i="3"/>
  <c r="N7" i="3"/>
  <c r="L8" i="3"/>
  <c r="M8" i="3"/>
  <c r="N8" i="3"/>
  <c r="L9" i="3"/>
  <c r="M9" i="3"/>
  <c r="N9" i="3"/>
  <c r="L10" i="3"/>
  <c r="M10" i="3"/>
  <c r="N10" i="3"/>
  <c r="L11" i="3"/>
  <c r="M11" i="3"/>
  <c r="N11" i="3"/>
  <c r="L12" i="3"/>
  <c r="M12" i="3"/>
  <c r="N12" i="3"/>
  <c r="L13" i="3"/>
  <c r="M13" i="3"/>
  <c r="N13" i="3"/>
  <c r="L14" i="3"/>
  <c r="M14" i="3"/>
  <c r="N14" i="3"/>
  <c r="L15" i="3"/>
  <c r="M15" i="3"/>
  <c r="N15" i="3"/>
  <c r="L16" i="3"/>
  <c r="M16" i="3"/>
  <c r="N16" i="3"/>
  <c r="L17" i="3"/>
  <c r="M17" i="3"/>
  <c r="N17" i="3"/>
  <c r="L18" i="3"/>
  <c r="M18" i="3"/>
  <c r="N18" i="3"/>
  <c r="L19" i="3"/>
  <c r="M19" i="3"/>
  <c r="N19" i="3"/>
  <c r="L20" i="3"/>
  <c r="M20" i="3"/>
  <c r="N20" i="3"/>
  <c r="L21" i="3"/>
  <c r="M21" i="3"/>
  <c r="N21" i="3"/>
  <c r="L22" i="3"/>
  <c r="M22" i="3"/>
  <c r="N22" i="3"/>
  <c r="L23" i="3"/>
  <c r="M23" i="3"/>
  <c r="N23" i="3"/>
  <c r="L24" i="3"/>
  <c r="M24" i="3"/>
  <c r="N24" i="3"/>
  <c r="L25" i="3"/>
  <c r="M25" i="3"/>
  <c r="N25" i="3"/>
  <c r="L26" i="3"/>
  <c r="M26" i="3"/>
  <c r="N26" i="3"/>
  <c r="L27" i="3"/>
  <c r="M27" i="3"/>
  <c r="N27" i="3"/>
  <c r="L28" i="3"/>
  <c r="M28" i="3"/>
  <c r="N28" i="3"/>
  <c r="L29" i="3"/>
  <c r="M29" i="3"/>
  <c r="N29" i="3"/>
  <c r="L30" i="3"/>
  <c r="M30" i="3"/>
  <c r="N30" i="3"/>
  <c r="L31" i="3"/>
  <c r="M31" i="3"/>
  <c r="N31" i="3"/>
  <c r="L32" i="3"/>
  <c r="M32" i="3"/>
  <c r="N32" i="3"/>
  <c r="L33" i="3"/>
  <c r="M33" i="3"/>
  <c r="N33" i="3"/>
  <c r="L34" i="3"/>
  <c r="M34" i="3"/>
  <c r="N34" i="3"/>
  <c r="L35" i="3"/>
  <c r="M35" i="3"/>
  <c r="N35" i="3"/>
  <c r="L36" i="3"/>
  <c r="M36" i="3"/>
  <c r="N36" i="3"/>
  <c r="L37" i="3"/>
  <c r="M37" i="3"/>
  <c r="N37" i="3"/>
  <c r="L38" i="3"/>
  <c r="M38" i="3"/>
  <c r="N38" i="3"/>
  <c r="L39" i="3"/>
  <c r="M39" i="3"/>
  <c r="N39" i="3"/>
  <c r="L40" i="3"/>
  <c r="M40" i="3"/>
  <c r="N40" i="3"/>
  <c r="L41" i="3"/>
  <c r="M41" i="3"/>
  <c r="N41" i="3"/>
  <c r="L42" i="3"/>
  <c r="M42" i="3"/>
  <c r="N42" i="3"/>
  <c r="L43" i="3"/>
  <c r="M43" i="3"/>
  <c r="N43" i="3"/>
  <c r="L44" i="3"/>
  <c r="M44" i="3"/>
  <c r="N44" i="3"/>
  <c r="L45" i="3"/>
  <c r="M45" i="3"/>
  <c r="N45" i="3"/>
  <c r="L46" i="3"/>
  <c r="M46" i="3"/>
  <c r="N46" i="3"/>
  <c r="L47" i="3"/>
  <c r="M47" i="3"/>
  <c r="N47" i="3"/>
  <c r="L48" i="3"/>
  <c r="M48" i="3"/>
  <c r="N48" i="3"/>
  <c r="L49" i="3"/>
  <c r="M49" i="3"/>
  <c r="N49" i="3"/>
  <c r="L50" i="3"/>
  <c r="M50" i="3"/>
  <c r="N50" i="3"/>
  <c r="L51" i="3"/>
  <c r="M51" i="3"/>
  <c r="N51" i="3"/>
  <c r="K3" i="3"/>
  <c r="K4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C13" i="53"/>
  <c r="C12" i="53"/>
  <c r="C11" i="53"/>
  <c r="C10" i="53"/>
  <c r="C9" i="53"/>
  <c r="C13" i="52"/>
  <c r="C12" i="52"/>
  <c r="C11" i="52"/>
  <c r="C10" i="52"/>
  <c r="C9" i="52"/>
  <c r="C13" i="51"/>
  <c r="C12" i="51"/>
  <c r="C11" i="51"/>
  <c r="C10" i="51"/>
  <c r="C9" i="51"/>
  <c r="C13" i="50"/>
  <c r="C12" i="50"/>
  <c r="C11" i="50"/>
  <c r="C10" i="50"/>
  <c r="C9" i="50"/>
  <c r="C13" i="49"/>
  <c r="C12" i="49"/>
  <c r="C11" i="49"/>
  <c r="C10" i="49"/>
  <c r="C9" i="49"/>
  <c r="C13" i="48"/>
  <c r="C12" i="48"/>
  <c r="C11" i="48"/>
  <c r="C10" i="48"/>
  <c r="C9" i="48"/>
  <c r="C13" i="47"/>
  <c r="C12" i="47"/>
  <c r="C11" i="47"/>
  <c r="C10" i="47"/>
  <c r="C9" i="47"/>
  <c r="C13" i="46"/>
  <c r="C12" i="46"/>
  <c r="C11" i="46"/>
  <c r="C10" i="46"/>
  <c r="C9" i="46"/>
  <c r="C13" i="45"/>
  <c r="C12" i="45"/>
  <c r="C11" i="45"/>
  <c r="C10" i="45"/>
  <c r="C9" i="45"/>
  <c r="C13" i="44"/>
  <c r="C12" i="44"/>
  <c r="C11" i="44"/>
  <c r="C10" i="44"/>
  <c r="C9" i="44"/>
  <c r="C13" i="43"/>
  <c r="C12" i="43"/>
  <c r="C11" i="43"/>
  <c r="C10" i="43"/>
  <c r="C9" i="43"/>
  <c r="C13" i="42"/>
  <c r="C12" i="42"/>
  <c r="C11" i="42"/>
  <c r="C10" i="42"/>
  <c r="C9" i="42"/>
  <c r="C13" i="41"/>
  <c r="C12" i="41"/>
  <c r="C11" i="41"/>
  <c r="C10" i="41"/>
  <c r="C9" i="41"/>
  <c r="C13" i="40"/>
  <c r="C12" i="40"/>
  <c r="C11" i="40"/>
  <c r="C10" i="40"/>
  <c r="C9" i="40"/>
  <c r="C13" i="39"/>
  <c r="C12" i="39"/>
  <c r="C11" i="39"/>
  <c r="C10" i="39"/>
  <c r="C9" i="39"/>
  <c r="C13" i="38"/>
  <c r="C12" i="38"/>
  <c r="C11" i="38"/>
  <c r="C10" i="38"/>
  <c r="C9" i="38"/>
  <c r="C13" i="37"/>
  <c r="C12" i="37"/>
  <c r="C11" i="37"/>
  <c r="C10" i="37"/>
  <c r="C9" i="37"/>
  <c r="C13" i="36"/>
  <c r="C12" i="36"/>
  <c r="C11" i="36"/>
  <c r="C10" i="36"/>
  <c r="C9" i="36"/>
  <c r="C13" i="35"/>
  <c r="C12" i="35"/>
  <c r="C11" i="35"/>
  <c r="C10" i="35"/>
  <c r="C9" i="35"/>
  <c r="C13" i="34"/>
  <c r="C12" i="34"/>
  <c r="C11" i="34"/>
  <c r="C10" i="34"/>
  <c r="C9" i="34"/>
  <c r="C13" i="33"/>
  <c r="C12" i="33"/>
  <c r="C11" i="33"/>
  <c r="C10" i="33"/>
  <c r="C9" i="33"/>
  <c r="C13" i="32"/>
  <c r="C12" i="32"/>
  <c r="C11" i="32"/>
  <c r="C10" i="32"/>
  <c r="C9" i="32"/>
  <c r="C13" i="31"/>
  <c r="C12" i="31"/>
  <c r="C11" i="31"/>
  <c r="C10" i="31"/>
  <c r="C9" i="31"/>
  <c r="C13" i="30"/>
  <c r="C12" i="30"/>
  <c r="C11" i="30"/>
  <c r="C10" i="30"/>
  <c r="C9" i="30"/>
  <c r="C13" i="29"/>
  <c r="C12" i="29"/>
  <c r="C11" i="29"/>
  <c r="C10" i="29"/>
  <c r="C9" i="29"/>
  <c r="C13" i="28"/>
  <c r="C12" i="28"/>
  <c r="C11" i="28"/>
  <c r="C10" i="28"/>
  <c r="C9" i="28"/>
  <c r="C13" i="27"/>
  <c r="C12" i="27"/>
  <c r="C11" i="27"/>
  <c r="C10" i="27"/>
  <c r="C9" i="27"/>
  <c r="C13" i="10"/>
  <c r="C12" i="10"/>
  <c r="C11" i="10"/>
  <c r="C10" i="10"/>
  <c r="C9" i="10"/>
  <c r="C13" i="9"/>
  <c r="C12" i="9"/>
  <c r="C11" i="9"/>
  <c r="C10" i="9"/>
  <c r="C9" i="9"/>
  <c r="C13" i="8"/>
  <c r="C12" i="8"/>
  <c r="C11" i="8"/>
  <c r="C10" i="8"/>
  <c r="C9" i="8"/>
  <c r="C13" i="7"/>
  <c r="C12" i="7"/>
  <c r="C11" i="7"/>
  <c r="C10" i="7"/>
  <c r="C9" i="7"/>
  <c r="C13" i="6"/>
  <c r="C12" i="6"/>
  <c r="C11" i="6"/>
  <c r="C10" i="6"/>
  <c r="C9" i="6"/>
  <c r="C13" i="16"/>
  <c r="C12" i="16"/>
  <c r="C11" i="16"/>
  <c r="C10" i="16"/>
  <c r="C9" i="16"/>
  <c r="C13" i="15"/>
  <c r="C12" i="15"/>
  <c r="C11" i="15"/>
  <c r="C10" i="15"/>
  <c r="C9" i="15"/>
  <c r="C13" i="14"/>
  <c r="C12" i="14"/>
  <c r="C11" i="14"/>
  <c r="C10" i="14"/>
  <c r="C9" i="14"/>
  <c r="C13" i="13"/>
  <c r="C12" i="13"/>
  <c r="C11" i="13"/>
  <c r="C10" i="13"/>
  <c r="C9" i="13"/>
  <c r="C13" i="12"/>
  <c r="C12" i="12"/>
  <c r="C11" i="12"/>
  <c r="C10" i="12"/>
  <c r="C9" i="12"/>
  <c r="C13" i="11"/>
  <c r="C12" i="11"/>
  <c r="C11" i="11"/>
  <c r="C10" i="11"/>
  <c r="C9" i="11"/>
  <c r="C13" i="26"/>
  <c r="C12" i="26"/>
  <c r="C11" i="26"/>
  <c r="C10" i="26"/>
  <c r="C9" i="26"/>
  <c r="C13" i="25"/>
  <c r="C12" i="25"/>
  <c r="C11" i="25"/>
  <c r="C10" i="25"/>
  <c r="C9" i="25"/>
  <c r="C13" i="24" l="1"/>
  <c r="C12" i="24"/>
  <c r="C11" i="24"/>
  <c r="C10" i="24"/>
  <c r="C9" i="24"/>
  <c r="C13" i="23"/>
  <c r="C12" i="23"/>
  <c r="C11" i="23"/>
  <c r="C10" i="23"/>
  <c r="C9" i="23"/>
  <c r="C13" i="22"/>
  <c r="C12" i="22"/>
  <c r="C11" i="22"/>
  <c r="C10" i="22"/>
  <c r="C9" i="22"/>
  <c r="C13" i="21"/>
  <c r="C12" i="21"/>
  <c r="C11" i="21"/>
  <c r="C10" i="21"/>
  <c r="C9" i="21"/>
  <c r="C13" i="20"/>
  <c r="C12" i="20"/>
  <c r="C11" i="20"/>
  <c r="C10" i="20"/>
  <c r="C9" i="20"/>
  <c r="C13" i="19"/>
  <c r="C12" i="19"/>
  <c r="C11" i="19"/>
  <c r="C10" i="19"/>
  <c r="C9" i="19"/>
  <c r="C13" i="18"/>
  <c r="C12" i="18"/>
  <c r="C11" i="18"/>
  <c r="C10" i="18"/>
  <c r="C9" i="18"/>
  <c r="C13" i="17"/>
  <c r="C12" i="17"/>
  <c r="C11" i="17"/>
  <c r="C10" i="17"/>
  <c r="C9" i="17"/>
  <c r="F27" i="53"/>
  <c r="F7" i="53"/>
  <c r="F6" i="53"/>
  <c r="F5" i="53"/>
  <c r="F4" i="53"/>
  <c r="F3" i="53"/>
  <c r="E20" i="52"/>
  <c r="F20" i="52" s="1"/>
  <c r="C19" i="52"/>
  <c r="E18" i="52"/>
  <c r="F18" i="52" s="1"/>
  <c r="C17" i="52"/>
  <c r="F27" i="52"/>
  <c r="F7" i="52"/>
  <c r="F6" i="52"/>
  <c r="F5" i="52"/>
  <c r="F4" i="52"/>
  <c r="F3" i="52"/>
  <c r="E27" i="51"/>
  <c r="B27" i="51"/>
  <c r="E26" i="51"/>
  <c r="F26" i="51" s="1"/>
  <c r="C25" i="51"/>
  <c r="E24" i="51"/>
  <c r="F24" i="51" s="1"/>
  <c r="C23" i="51"/>
  <c r="E22" i="51"/>
  <c r="F22" i="51" s="1"/>
  <c r="C21" i="51"/>
  <c r="E20" i="51"/>
  <c r="F20" i="51" s="1"/>
  <c r="C19" i="51"/>
  <c r="E18" i="51"/>
  <c r="F18" i="51" s="1"/>
  <c r="C17" i="51"/>
  <c r="F27" i="51"/>
  <c r="F7" i="51"/>
  <c r="F6" i="51"/>
  <c r="F5" i="51"/>
  <c r="F4" i="51"/>
  <c r="F3" i="51"/>
  <c r="E27" i="50"/>
  <c r="B27" i="50"/>
  <c r="E26" i="50"/>
  <c r="F26" i="50" s="1"/>
  <c r="C25" i="50"/>
  <c r="E24" i="50"/>
  <c r="F24" i="50" s="1"/>
  <c r="C23" i="50"/>
  <c r="E22" i="50"/>
  <c r="F22" i="50" s="1"/>
  <c r="C21" i="50"/>
  <c r="E20" i="50"/>
  <c r="F20" i="50" s="1"/>
  <c r="C19" i="50"/>
  <c r="E18" i="50"/>
  <c r="F18" i="50" s="1"/>
  <c r="C17" i="50"/>
  <c r="F27" i="50"/>
  <c r="F7" i="50"/>
  <c r="F6" i="50"/>
  <c r="F5" i="50"/>
  <c r="F4" i="50"/>
  <c r="F3" i="50"/>
  <c r="F27" i="49"/>
  <c r="F7" i="49"/>
  <c r="F6" i="49"/>
  <c r="F5" i="49"/>
  <c r="F4" i="49"/>
  <c r="F3" i="49"/>
  <c r="C17" i="48"/>
  <c r="F27" i="48"/>
  <c r="F7" i="48"/>
  <c r="F6" i="48"/>
  <c r="F5" i="48"/>
  <c r="F4" i="48"/>
  <c r="F3" i="48"/>
  <c r="C21" i="47"/>
  <c r="E20" i="47"/>
  <c r="F20" i="47" s="1"/>
  <c r="C19" i="47"/>
  <c r="E18" i="47"/>
  <c r="F18" i="47" s="1"/>
  <c r="C17" i="47"/>
  <c r="F27" i="47"/>
  <c r="F7" i="47"/>
  <c r="F6" i="47"/>
  <c r="F5" i="47"/>
  <c r="F4" i="47"/>
  <c r="F3" i="47"/>
  <c r="E27" i="46"/>
  <c r="B27" i="46"/>
  <c r="E26" i="46"/>
  <c r="F26" i="46" s="1"/>
  <c r="C25" i="46"/>
  <c r="E24" i="46"/>
  <c r="F24" i="46" s="1"/>
  <c r="C23" i="46"/>
  <c r="E22" i="46"/>
  <c r="F22" i="46" s="1"/>
  <c r="C21" i="46"/>
  <c r="E20" i="46"/>
  <c r="F20" i="46" s="1"/>
  <c r="C19" i="46"/>
  <c r="E18" i="46"/>
  <c r="F18" i="46" s="1"/>
  <c r="C17" i="46"/>
  <c r="F27" i="46"/>
  <c r="F7" i="46"/>
  <c r="F6" i="46"/>
  <c r="F5" i="46"/>
  <c r="F4" i="46"/>
  <c r="F3" i="46"/>
  <c r="E27" i="45"/>
  <c r="C25" i="45"/>
  <c r="E21" i="45"/>
  <c r="F21" i="45" s="1"/>
  <c r="C20" i="45"/>
  <c r="E17" i="45"/>
  <c r="F17" i="45" s="1"/>
  <c r="D28" i="45" s="1"/>
  <c r="F7" i="45"/>
  <c r="F6" i="45"/>
  <c r="F5" i="45"/>
  <c r="F4" i="45"/>
  <c r="F3" i="45"/>
  <c r="F27" i="44"/>
  <c r="E25" i="44"/>
  <c r="F25" i="44" s="1"/>
  <c r="C24" i="44"/>
  <c r="E21" i="44"/>
  <c r="F21" i="44" s="1"/>
  <c r="C20" i="44"/>
  <c r="E17" i="44"/>
  <c r="F17" i="44" s="1"/>
  <c r="D28" i="44" s="1"/>
  <c r="F7" i="44"/>
  <c r="F6" i="44"/>
  <c r="F5" i="44"/>
  <c r="F4" i="44"/>
  <c r="F3" i="44"/>
  <c r="F27" i="43"/>
  <c r="E25" i="43"/>
  <c r="F25" i="43" s="1"/>
  <c r="C24" i="43"/>
  <c r="E21" i="43"/>
  <c r="F21" i="43" s="1"/>
  <c r="C20" i="43"/>
  <c r="E17" i="43"/>
  <c r="F17" i="43" s="1"/>
  <c r="D28" i="43" s="1"/>
  <c r="F7" i="43"/>
  <c r="F6" i="43"/>
  <c r="F5" i="43"/>
  <c r="F4" i="43"/>
  <c r="F3" i="43"/>
  <c r="F27" i="42"/>
  <c r="E25" i="42"/>
  <c r="F25" i="42" s="1"/>
  <c r="C24" i="42"/>
  <c r="E21" i="42"/>
  <c r="F21" i="42" s="1"/>
  <c r="C20" i="42"/>
  <c r="E17" i="42"/>
  <c r="F17" i="42" s="1"/>
  <c r="D28" i="42" s="1"/>
  <c r="F7" i="42"/>
  <c r="F6" i="42"/>
  <c r="F5" i="42"/>
  <c r="F4" i="42"/>
  <c r="F3" i="42"/>
  <c r="F27" i="41"/>
  <c r="E25" i="41"/>
  <c r="F25" i="41" s="1"/>
  <c r="C24" i="41"/>
  <c r="E21" i="41"/>
  <c r="F21" i="41" s="1"/>
  <c r="C20" i="41"/>
  <c r="E17" i="41"/>
  <c r="F17" i="41" s="1"/>
  <c r="D28" i="41" s="1"/>
  <c r="F7" i="41"/>
  <c r="F6" i="41"/>
  <c r="F5" i="41"/>
  <c r="F4" i="41"/>
  <c r="F3" i="41"/>
  <c r="F27" i="40"/>
  <c r="E25" i="40"/>
  <c r="F25" i="40" s="1"/>
  <c r="C24" i="40"/>
  <c r="E21" i="40"/>
  <c r="F21" i="40" s="1"/>
  <c r="C20" i="40"/>
  <c r="E17" i="40"/>
  <c r="F17" i="40" s="1"/>
  <c r="D28" i="40" s="1"/>
  <c r="F7" i="40"/>
  <c r="F6" i="40"/>
  <c r="F5" i="40"/>
  <c r="F4" i="40"/>
  <c r="F3" i="40"/>
  <c r="F27" i="39"/>
  <c r="E25" i="39"/>
  <c r="F25" i="39" s="1"/>
  <c r="C24" i="39"/>
  <c r="E21" i="39"/>
  <c r="F21" i="39" s="1"/>
  <c r="C20" i="39"/>
  <c r="E17" i="39"/>
  <c r="F17" i="39" s="1"/>
  <c r="D28" i="39" s="1"/>
  <c r="F7" i="39"/>
  <c r="F6" i="39"/>
  <c r="F5" i="39"/>
  <c r="F4" i="39"/>
  <c r="F3" i="39"/>
  <c r="F27" i="38"/>
  <c r="E25" i="38"/>
  <c r="F25" i="38" s="1"/>
  <c r="C24" i="38"/>
  <c r="E21" i="38"/>
  <c r="F21" i="38" s="1"/>
  <c r="C20" i="38"/>
  <c r="E17" i="38"/>
  <c r="F17" i="38" s="1"/>
  <c r="D28" i="38" s="1"/>
  <c r="F7" i="38"/>
  <c r="F6" i="38"/>
  <c r="F5" i="38"/>
  <c r="F4" i="38"/>
  <c r="F3" i="38"/>
  <c r="F7" i="37"/>
  <c r="F6" i="37"/>
  <c r="F5" i="37"/>
  <c r="F4" i="37"/>
  <c r="F3" i="37"/>
  <c r="F7" i="36"/>
  <c r="F6" i="36"/>
  <c r="F5" i="36"/>
  <c r="F4" i="36"/>
  <c r="F3" i="36"/>
  <c r="E27" i="35"/>
  <c r="F7" i="35"/>
  <c r="F6" i="35"/>
  <c r="F5" i="35"/>
  <c r="F4" i="35"/>
  <c r="F3" i="35"/>
  <c r="E27" i="34"/>
  <c r="F7" i="34"/>
  <c r="F6" i="34"/>
  <c r="F5" i="34"/>
  <c r="F4" i="34"/>
  <c r="F3" i="34"/>
  <c r="E27" i="33"/>
  <c r="F7" i="33"/>
  <c r="F6" i="33"/>
  <c r="F5" i="33"/>
  <c r="F4" i="33"/>
  <c r="F3" i="33"/>
  <c r="E27" i="32"/>
  <c r="F7" i="32"/>
  <c r="F6" i="32"/>
  <c r="F5" i="32"/>
  <c r="F4" i="32"/>
  <c r="F3" i="32"/>
  <c r="E27" i="31"/>
  <c r="F7" i="31"/>
  <c r="F6" i="31"/>
  <c r="F5" i="31"/>
  <c r="F4" i="31"/>
  <c r="F3" i="31"/>
  <c r="E27" i="30"/>
  <c r="F7" i="30"/>
  <c r="F6" i="30"/>
  <c r="F5" i="30"/>
  <c r="F4" i="30"/>
  <c r="F3" i="30"/>
  <c r="E27" i="29"/>
  <c r="F7" i="29"/>
  <c r="F6" i="29"/>
  <c r="F5" i="29"/>
  <c r="F4" i="29"/>
  <c r="F3" i="29"/>
  <c r="C20" i="28"/>
  <c r="E17" i="28"/>
  <c r="F17" i="28" s="1"/>
  <c r="D28" i="28" s="1"/>
  <c r="E21" i="28"/>
  <c r="F21" i="28" s="1"/>
  <c r="F7" i="28"/>
  <c r="F6" i="28"/>
  <c r="F5" i="28"/>
  <c r="F4" i="28"/>
  <c r="F3" i="28"/>
  <c r="F27" i="27"/>
  <c r="E25" i="27"/>
  <c r="F25" i="27" s="1"/>
  <c r="C24" i="27"/>
  <c r="E21" i="27"/>
  <c r="F21" i="27" s="1"/>
  <c r="C20" i="27"/>
  <c r="E17" i="27"/>
  <c r="F17" i="27" s="1"/>
  <c r="D28" i="27" s="1"/>
  <c r="F7" i="27"/>
  <c r="F6" i="27"/>
  <c r="F5" i="27"/>
  <c r="F4" i="27"/>
  <c r="F3" i="27"/>
  <c r="F27" i="26"/>
  <c r="F7" i="26"/>
  <c r="F6" i="26"/>
  <c r="F5" i="26"/>
  <c r="F4" i="26"/>
  <c r="F3" i="26"/>
  <c r="C17" i="25"/>
  <c r="F27" i="25"/>
  <c r="F7" i="25"/>
  <c r="F6" i="25"/>
  <c r="F5" i="25"/>
  <c r="F4" i="25"/>
  <c r="F3" i="25"/>
  <c r="E20" i="24"/>
  <c r="F20" i="24" s="1"/>
  <c r="C19" i="24"/>
  <c r="E18" i="24"/>
  <c r="F18" i="24" s="1"/>
  <c r="C17" i="24"/>
  <c r="F27" i="24"/>
  <c r="F7" i="24"/>
  <c r="F6" i="24"/>
  <c r="F5" i="24"/>
  <c r="F4" i="24"/>
  <c r="F3" i="24"/>
  <c r="E27" i="23"/>
  <c r="B27" i="23"/>
  <c r="E26" i="23"/>
  <c r="F26" i="23" s="1"/>
  <c r="C25" i="23"/>
  <c r="E24" i="23"/>
  <c r="F24" i="23" s="1"/>
  <c r="C23" i="23"/>
  <c r="E22" i="23"/>
  <c r="F22" i="23" s="1"/>
  <c r="C21" i="23"/>
  <c r="E20" i="23"/>
  <c r="F20" i="23" s="1"/>
  <c r="C19" i="23"/>
  <c r="E18" i="23"/>
  <c r="F18" i="23" s="1"/>
  <c r="C17" i="23"/>
  <c r="F27" i="23"/>
  <c r="F7" i="23"/>
  <c r="F6" i="23"/>
  <c r="F5" i="23"/>
  <c r="F4" i="23"/>
  <c r="F3" i="23"/>
  <c r="B27" i="22"/>
  <c r="E24" i="22"/>
  <c r="F24" i="22" s="1"/>
  <c r="C23" i="22"/>
  <c r="E22" i="22"/>
  <c r="F22" i="22" s="1"/>
  <c r="C21" i="22"/>
  <c r="E20" i="22"/>
  <c r="F20" i="22" s="1"/>
  <c r="C19" i="22"/>
  <c r="E18" i="22"/>
  <c r="F18" i="22" s="1"/>
  <c r="C17" i="22"/>
  <c r="F7" i="22"/>
  <c r="F6" i="22"/>
  <c r="F5" i="22"/>
  <c r="F4" i="22"/>
  <c r="F3" i="22"/>
  <c r="E27" i="21"/>
  <c r="B27" i="21"/>
  <c r="E26" i="21"/>
  <c r="F26" i="21" s="1"/>
  <c r="C25" i="21"/>
  <c r="E24" i="21"/>
  <c r="F24" i="21" s="1"/>
  <c r="C23" i="21"/>
  <c r="E22" i="21"/>
  <c r="F22" i="21" s="1"/>
  <c r="C21" i="21"/>
  <c r="E20" i="21"/>
  <c r="F20" i="21" s="1"/>
  <c r="C19" i="21"/>
  <c r="E18" i="21"/>
  <c r="F18" i="21" s="1"/>
  <c r="C17" i="21"/>
  <c r="F27" i="21"/>
  <c r="F7" i="21"/>
  <c r="F6" i="21"/>
  <c r="F5" i="21"/>
  <c r="F4" i="21"/>
  <c r="F3" i="21"/>
  <c r="E27" i="20"/>
  <c r="B27" i="20"/>
  <c r="E26" i="20"/>
  <c r="F26" i="20" s="1"/>
  <c r="C25" i="20"/>
  <c r="E24" i="20"/>
  <c r="F24" i="20" s="1"/>
  <c r="C23" i="20"/>
  <c r="E22" i="20"/>
  <c r="F22" i="20" s="1"/>
  <c r="C21" i="20"/>
  <c r="E20" i="20"/>
  <c r="F20" i="20" s="1"/>
  <c r="C19" i="20"/>
  <c r="E18" i="20"/>
  <c r="F18" i="20" s="1"/>
  <c r="C17" i="20"/>
  <c r="F27" i="20"/>
  <c r="F7" i="20"/>
  <c r="F6" i="20"/>
  <c r="F5" i="20"/>
  <c r="F4" i="20"/>
  <c r="F3" i="20"/>
  <c r="E27" i="19"/>
  <c r="B27" i="19"/>
  <c r="E26" i="19"/>
  <c r="F26" i="19" s="1"/>
  <c r="C25" i="19"/>
  <c r="E24" i="19"/>
  <c r="F24" i="19" s="1"/>
  <c r="C23" i="19"/>
  <c r="E22" i="19"/>
  <c r="F22" i="19" s="1"/>
  <c r="C21" i="19"/>
  <c r="E20" i="19"/>
  <c r="F20" i="19" s="1"/>
  <c r="C19" i="19"/>
  <c r="E18" i="19"/>
  <c r="F18" i="19" s="1"/>
  <c r="C17" i="19"/>
  <c r="F27" i="19"/>
  <c r="F7" i="19"/>
  <c r="F6" i="19"/>
  <c r="F5" i="19"/>
  <c r="F4" i="19"/>
  <c r="F3" i="19"/>
  <c r="E27" i="18"/>
  <c r="B27" i="18"/>
  <c r="E26" i="18"/>
  <c r="F26" i="18" s="1"/>
  <c r="C25" i="18"/>
  <c r="E24" i="18"/>
  <c r="F24" i="18" s="1"/>
  <c r="C23" i="18"/>
  <c r="E22" i="18"/>
  <c r="F22" i="18" s="1"/>
  <c r="C21" i="18"/>
  <c r="E20" i="18"/>
  <c r="F20" i="18" s="1"/>
  <c r="C19" i="18"/>
  <c r="E18" i="18"/>
  <c r="F18" i="18" s="1"/>
  <c r="C17" i="18"/>
  <c r="F27" i="18"/>
  <c r="F7" i="18"/>
  <c r="F6" i="18"/>
  <c r="F5" i="18"/>
  <c r="F4" i="18"/>
  <c r="F3" i="18"/>
  <c r="E27" i="17"/>
  <c r="B27" i="17"/>
  <c r="E26" i="17"/>
  <c r="F26" i="17" s="1"/>
  <c r="C25" i="17"/>
  <c r="E24" i="17"/>
  <c r="F24" i="17" s="1"/>
  <c r="C23" i="17"/>
  <c r="E22" i="17"/>
  <c r="F22" i="17" s="1"/>
  <c r="C21" i="17"/>
  <c r="E20" i="17"/>
  <c r="F20" i="17" s="1"/>
  <c r="C19" i="17"/>
  <c r="E18" i="17"/>
  <c r="F18" i="17" s="1"/>
  <c r="C17" i="17"/>
  <c r="F27" i="17"/>
  <c r="F7" i="17"/>
  <c r="F6" i="17"/>
  <c r="F5" i="17"/>
  <c r="F4" i="17"/>
  <c r="F3" i="17"/>
  <c r="F27" i="16"/>
  <c r="F7" i="16"/>
  <c r="F6" i="16"/>
  <c r="F5" i="16"/>
  <c r="F4" i="16"/>
  <c r="F3" i="16"/>
  <c r="C17" i="15"/>
  <c r="F27" i="15"/>
  <c r="F7" i="15"/>
  <c r="F6" i="15"/>
  <c r="F5" i="15"/>
  <c r="F4" i="15"/>
  <c r="F3" i="15"/>
  <c r="C23" i="14"/>
  <c r="E22" i="14"/>
  <c r="F22" i="14" s="1"/>
  <c r="C21" i="14"/>
  <c r="E20" i="14"/>
  <c r="F20" i="14" s="1"/>
  <c r="C19" i="14"/>
  <c r="E18" i="14"/>
  <c r="F18" i="14" s="1"/>
  <c r="C17" i="14"/>
  <c r="F27" i="14"/>
  <c r="F7" i="14"/>
  <c r="F6" i="14"/>
  <c r="F5" i="14"/>
  <c r="F4" i="14"/>
  <c r="F3" i="14"/>
  <c r="E27" i="13"/>
  <c r="B27" i="13"/>
  <c r="E26" i="13"/>
  <c r="F26" i="13" s="1"/>
  <c r="C25" i="13"/>
  <c r="E24" i="13"/>
  <c r="F24" i="13" s="1"/>
  <c r="C23" i="13"/>
  <c r="E22" i="13"/>
  <c r="F22" i="13" s="1"/>
  <c r="C21" i="13"/>
  <c r="E20" i="13"/>
  <c r="F20" i="13" s="1"/>
  <c r="C19" i="13"/>
  <c r="E18" i="13"/>
  <c r="F18" i="13" s="1"/>
  <c r="C17" i="13"/>
  <c r="F27" i="13"/>
  <c r="F7" i="13"/>
  <c r="F6" i="13"/>
  <c r="F5" i="13"/>
  <c r="F4" i="13"/>
  <c r="F3" i="13"/>
  <c r="B27" i="12"/>
  <c r="F7" i="12"/>
  <c r="F6" i="12"/>
  <c r="F5" i="12"/>
  <c r="F4" i="12"/>
  <c r="F3" i="12"/>
  <c r="F27" i="11"/>
  <c r="F7" i="11"/>
  <c r="F6" i="11"/>
  <c r="F5" i="11"/>
  <c r="F4" i="11"/>
  <c r="F3" i="11"/>
  <c r="F27" i="10"/>
  <c r="F7" i="10"/>
  <c r="F6" i="10"/>
  <c r="F5" i="10"/>
  <c r="F4" i="10"/>
  <c r="F3" i="10"/>
  <c r="C19" i="9"/>
  <c r="E18" i="9"/>
  <c r="F18" i="9" s="1"/>
  <c r="C17" i="9"/>
  <c r="F27" i="9"/>
  <c r="F7" i="9"/>
  <c r="F6" i="9"/>
  <c r="F5" i="9"/>
  <c r="F4" i="9"/>
  <c r="F3" i="9"/>
  <c r="E27" i="8"/>
  <c r="B27" i="8"/>
  <c r="E26" i="8"/>
  <c r="F26" i="8" s="1"/>
  <c r="C25" i="8"/>
  <c r="E24" i="8"/>
  <c r="F24" i="8" s="1"/>
  <c r="C23" i="8"/>
  <c r="E22" i="8"/>
  <c r="F22" i="8" s="1"/>
  <c r="C21" i="8"/>
  <c r="E20" i="8"/>
  <c r="F20" i="8" s="1"/>
  <c r="C19" i="8"/>
  <c r="E18" i="8"/>
  <c r="F18" i="8" s="1"/>
  <c r="C17" i="8"/>
  <c r="F27" i="8"/>
  <c r="F7" i="8"/>
  <c r="F6" i="8"/>
  <c r="F5" i="8"/>
  <c r="F4" i="8"/>
  <c r="F3" i="8"/>
  <c r="F27" i="7"/>
  <c r="F7" i="7"/>
  <c r="F6" i="7"/>
  <c r="F5" i="7"/>
  <c r="F4" i="7"/>
  <c r="F3" i="7"/>
  <c r="F27" i="6"/>
  <c r="F7" i="6"/>
  <c r="F6" i="6"/>
  <c r="F5" i="6"/>
  <c r="F4" i="6"/>
  <c r="F3" i="6"/>
  <c r="C13" i="5"/>
  <c r="C12" i="5"/>
  <c r="C11" i="5"/>
  <c r="C10" i="5"/>
  <c r="C9" i="5"/>
  <c r="F27" i="5"/>
  <c r="F7" i="5"/>
  <c r="F6" i="5"/>
  <c r="F5" i="5"/>
  <c r="F4" i="5"/>
  <c r="F3" i="5"/>
  <c r="D29" i="38" l="1"/>
  <c r="I36" i="3" s="1"/>
  <c r="H36" i="3"/>
  <c r="D29" i="40"/>
  <c r="I38" i="3" s="1"/>
  <c r="H38" i="3"/>
  <c r="D29" i="42"/>
  <c r="I40" i="3" s="1"/>
  <c r="H40" i="3"/>
  <c r="D29" i="44"/>
  <c r="I42" i="3" s="1"/>
  <c r="H42" i="3"/>
  <c r="D29" i="27"/>
  <c r="I25" i="3" s="1"/>
  <c r="H25" i="3"/>
  <c r="D29" i="28"/>
  <c r="I26" i="3" s="1"/>
  <c r="H26" i="3"/>
  <c r="D29" i="39"/>
  <c r="I37" i="3" s="1"/>
  <c r="H37" i="3"/>
  <c r="D29" i="41"/>
  <c r="I39" i="3" s="1"/>
  <c r="H39" i="3"/>
  <c r="D29" i="43"/>
  <c r="I41" i="3" s="1"/>
  <c r="H41" i="3"/>
  <c r="D29" i="45"/>
  <c r="I43" i="3" s="1"/>
  <c r="H43" i="3"/>
  <c r="C21" i="52"/>
  <c r="E22" i="52"/>
  <c r="F22" i="52" s="1"/>
  <c r="C23" i="52"/>
  <c r="E24" i="52"/>
  <c r="F24" i="52" s="1"/>
  <c r="C25" i="52"/>
  <c r="E26" i="52"/>
  <c r="F26" i="52" s="1"/>
  <c r="B27" i="52"/>
  <c r="E27" i="52"/>
  <c r="C17" i="53"/>
  <c r="E18" i="53"/>
  <c r="F18" i="53" s="1"/>
  <c r="C19" i="53"/>
  <c r="E20" i="53"/>
  <c r="F20" i="53" s="1"/>
  <c r="C21" i="53"/>
  <c r="E22" i="53"/>
  <c r="F22" i="53" s="1"/>
  <c r="C23" i="53"/>
  <c r="E24" i="53"/>
  <c r="F24" i="53" s="1"/>
  <c r="C25" i="53"/>
  <c r="E26" i="53"/>
  <c r="F26" i="53" s="1"/>
  <c r="B27" i="53"/>
  <c r="E27" i="53"/>
  <c r="D14" i="50"/>
  <c r="E17" i="50"/>
  <c r="F17" i="50" s="1"/>
  <c r="D28" i="50" s="1"/>
  <c r="C18" i="50"/>
  <c r="E19" i="50"/>
  <c r="F19" i="50" s="1"/>
  <c r="C20" i="50"/>
  <c r="E21" i="50"/>
  <c r="F21" i="50" s="1"/>
  <c r="C22" i="50"/>
  <c r="E23" i="50"/>
  <c r="F23" i="50" s="1"/>
  <c r="C24" i="50"/>
  <c r="E25" i="50"/>
  <c r="F25" i="50" s="1"/>
  <c r="C26" i="50"/>
  <c r="C27" i="50"/>
  <c r="D14" i="51"/>
  <c r="E17" i="51"/>
  <c r="F17" i="51" s="1"/>
  <c r="D28" i="51" s="1"/>
  <c r="C18" i="51"/>
  <c r="E19" i="51"/>
  <c r="F19" i="51" s="1"/>
  <c r="C20" i="51"/>
  <c r="E21" i="51"/>
  <c r="F21" i="51" s="1"/>
  <c r="C22" i="51"/>
  <c r="E23" i="51"/>
  <c r="F23" i="51" s="1"/>
  <c r="C24" i="51"/>
  <c r="E25" i="51"/>
  <c r="F25" i="51" s="1"/>
  <c r="C26" i="51"/>
  <c r="C27" i="51"/>
  <c r="D14" i="52"/>
  <c r="E17" i="52"/>
  <c r="F17" i="52" s="1"/>
  <c r="D28" i="52" s="1"/>
  <c r="C18" i="52"/>
  <c r="E19" i="52"/>
  <c r="F19" i="52" s="1"/>
  <c r="C20" i="52"/>
  <c r="E21" i="52"/>
  <c r="F21" i="52" s="1"/>
  <c r="C22" i="52"/>
  <c r="E23" i="52"/>
  <c r="F23" i="52" s="1"/>
  <c r="C24" i="52"/>
  <c r="E25" i="52"/>
  <c r="F25" i="52" s="1"/>
  <c r="C26" i="52"/>
  <c r="C27" i="52"/>
  <c r="D14" i="53"/>
  <c r="E17" i="53"/>
  <c r="F17" i="53" s="1"/>
  <c r="D28" i="53" s="1"/>
  <c r="C18" i="53"/>
  <c r="E19" i="53"/>
  <c r="F19" i="53" s="1"/>
  <c r="C20" i="53"/>
  <c r="E21" i="53"/>
  <c r="F21" i="53" s="1"/>
  <c r="C22" i="53"/>
  <c r="E23" i="53"/>
  <c r="F23" i="53" s="1"/>
  <c r="C24" i="53"/>
  <c r="E25" i="53"/>
  <c r="F25" i="53" s="1"/>
  <c r="C26" i="53"/>
  <c r="C27" i="53"/>
  <c r="E27" i="27"/>
  <c r="B27" i="27"/>
  <c r="E26" i="27"/>
  <c r="F26" i="27" s="1"/>
  <c r="C25" i="27"/>
  <c r="E24" i="27"/>
  <c r="F24" i="27" s="1"/>
  <c r="C23" i="27"/>
  <c r="E22" i="27"/>
  <c r="F22" i="27" s="1"/>
  <c r="C21" i="27"/>
  <c r="E20" i="27"/>
  <c r="F20" i="27" s="1"/>
  <c r="C19" i="27"/>
  <c r="E18" i="27"/>
  <c r="F18" i="27" s="1"/>
  <c r="C17" i="27"/>
  <c r="D14" i="27"/>
  <c r="C18" i="27"/>
  <c r="E19" i="27"/>
  <c r="F19" i="27" s="1"/>
  <c r="C22" i="27"/>
  <c r="E23" i="27"/>
  <c r="F23" i="27" s="1"/>
  <c r="C26" i="27"/>
  <c r="C27" i="27"/>
  <c r="E27" i="28"/>
  <c r="B27" i="28"/>
  <c r="E26" i="28"/>
  <c r="F26" i="28" s="1"/>
  <c r="C25" i="28"/>
  <c r="E24" i="28"/>
  <c r="F24" i="28" s="1"/>
  <c r="C23" i="28"/>
  <c r="E22" i="28"/>
  <c r="F22" i="28" s="1"/>
  <c r="C21" i="28"/>
  <c r="E20" i="28"/>
  <c r="F20" i="28" s="1"/>
  <c r="C19" i="28"/>
  <c r="E18" i="28"/>
  <c r="F18" i="28" s="1"/>
  <c r="C17" i="28"/>
  <c r="F27" i="28"/>
  <c r="C27" i="28"/>
  <c r="C26" i="28"/>
  <c r="E25" i="28"/>
  <c r="F25" i="28" s="1"/>
  <c r="C24" i="28"/>
  <c r="E23" i="28"/>
  <c r="F23" i="28" s="1"/>
  <c r="D14" i="28"/>
  <c r="C18" i="28"/>
  <c r="E19" i="28"/>
  <c r="F19" i="28" s="1"/>
  <c r="C22" i="28"/>
  <c r="D14" i="29"/>
  <c r="E17" i="29"/>
  <c r="F17" i="29" s="1"/>
  <c r="D28" i="29" s="1"/>
  <c r="C18" i="29"/>
  <c r="E19" i="29"/>
  <c r="F19" i="29" s="1"/>
  <c r="C20" i="29"/>
  <c r="E21" i="29"/>
  <c r="F21" i="29" s="1"/>
  <c r="C22" i="29"/>
  <c r="E23" i="29"/>
  <c r="F23" i="29" s="1"/>
  <c r="C24" i="29"/>
  <c r="E25" i="29"/>
  <c r="F25" i="29" s="1"/>
  <c r="C26" i="29"/>
  <c r="C27" i="29"/>
  <c r="F27" i="29"/>
  <c r="D14" i="30"/>
  <c r="E17" i="30"/>
  <c r="F17" i="30" s="1"/>
  <c r="D28" i="30" s="1"/>
  <c r="C18" i="30"/>
  <c r="E19" i="30"/>
  <c r="F19" i="30" s="1"/>
  <c r="C20" i="30"/>
  <c r="E21" i="30"/>
  <c r="F21" i="30" s="1"/>
  <c r="C22" i="30"/>
  <c r="E23" i="30"/>
  <c r="F23" i="30" s="1"/>
  <c r="C24" i="30"/>
  <c r="E25" i="30"/>
  <c r="F25" i="30" s="1"/>
  <c r="C26" i="30"/>
  <c r="C27" i="30"/>
  <c r="F27" i="30"/>
  <c r="D14" i="31"/>
  <c r="E17" i="31"/>
  <c r="F17" i="31" s="1"/>
  <c r="D28" i="31" s="1"/>
  <c r="C18" i="31"/>
  <c r="E19" i="31"/>
  <c r="F19" i="31" s="1"/>
  <c r="C20" i="31"/>
  <c r="E21" i="31"/>
  <c r="F21" i="31" s="1"/>
  <c r="C22" i="31"/>
  <c r="E23" i="31"/>
  <c r="F23" i="31" s="1"/>
  <c r="C24" i="31"/>
  <c r="E25" i="31"/>
  <c r="F25" i="31" s="1"/>
  <c r="C26" i="31"/>
  <c r="C27" i="31"/>
  <c r="F27" i="31"/>
  <c r="D14" i="32"/>
  <c r="E17" i="32"/>
  <c r="F17" i="32" s="1"/>
  <c r="D28" i="32" s="1"/>
  <c r="C18" i="32"/>
  <c r="E19" i="32"/>
  <c r="F19" i="32" s="1"/>
  <c r="C20" i="32"/>
  <c r="E21" i="32"/>
  <c r="F21" i="32" s="1"/>
  <c r="C22" i="32"/>
  <c r="E23" i="32"/>
  <c r="F23" i="32" s="1"/>
  <c r="C24" i="32"/>
  <c r="E25" i="32"/>
  <c r="F25" i="32" s="1"/>
  <c r="C26" i="32"/>
  <c r="C27" i="32"/>
  <c r="F27" i="32"/>
  <c r="D14" i="33"/>
  <c r="E17" i="33"/>
  <c r="F17" i="33" s="1"/>
  <c r="D28" i="33" s="1"/>
  <c r="C18" i="33"/>
  <c r="E19" i="33"/>
  <c r="F19" i="33" s="1"/>
  <c r="C20" i="33"/>
  <c r="E21" i="33"/>
  <c r="F21" i="33" s="1"/>
  <c r="C22" i="33"/>
  <c r="E23" i="33"/>
  <c r="F23" i="33" s="1"/>
  <c r="C24" i="33"/>
  <c r="E25" i="33"/>
  <c r="F25" i="33" s="1"/>
  <c r="C26" i="33"/>
  <c r="C27" i="33"/>
  <c r="F27" i="33"/>
  <c r="D14" i="34"/>
  <c r="E17" i="34"/>
  <c r="F17" i="34" s="1"/>
  <c r="D28" i="34" s="1"/>
  <c r="C18" i="34"/>
  <c r="E19" i="34"/>
  <c r="F19" i="34" s="1"/>
  <c r="C20" i="34"/>
  <c r="E21" i="34"/>
  <c r="F21" i="34" s="1"/>
  <c r="C22" i="34"/>
  <c r="E23" i="34"/>
  <c r="F23" i="34" s="1"/>
  <c r="C24" i="34"/>
  <c r="E25" i="34"/>
  <c r="F25" i="34" s="1"/>
  <c r="C26" i="34"/>
  <c r="C27" i="34"/>
  <c r="F27" i="34"/>
  <c r="D14" i="35"/>
  <c r="E17" i="35"/>
  <c r="F17" i="35" s="1"/>
  <c r="D28" i="35" s="1"/>
  <c r="C18" i="35"/>
  <c r="E19" i="35"/>
  <c r="F19" i="35" s="1"/>
  <c r="C20" i="35"/>
  <c r="E21" i="35"/>
  <c r="F21" i="35" s="1"/>
  <c r="C22" i="35"/>
  <c r="E23" i="35"/>
  <c r="F23" i="35" s="1"/>
  <c r="C24" i="35"/>
  <c r="E25" i="35"/>
  <c r="F25" i="35" s="1"/>
  <c r="C26" i="35"/>
  <c r="C27" i="35"/>
  <c r="F27" i="35"/>
  <c r="E27" i="36"/>
  <c r="B27" i="36"/>
  <c r="E26" i="36"/>
  <c r="F26" i="36" s="1"/>
  <c r="C25" i="36"/>
  <c r="E24" i="36"/>
  <c r="F24" i="36" s="1"/>
  <c r="C23" i="36"/>
  <c r="E22" i="36"/>
  <c r="F22" i="36" s="1"/>
  <c r="D14" i="36"/>
  <c r="E17" i="36"/>
  <c r="F17" i="36" s="1"/>
  <c r="D28" i="36" s="1"/>
  <c r="C18" i="36"/>
  <c r="E19" i="36"/>
  <c r="F19" i="36" s="1"/>
  <c r="C20" i="36"/>
  <c r="E21" i="36"/>
  <c r="F21" i="36" s="1"/>
  <c r="C22" i="36"/>
  <c r="E23" i="36"/>
  <c r="F23" i="36" s="1"/>
  <c r="C26" i="36"/>
  <c r="C27" i="36"/>
  <c r="E27" i="37"/>
  <c r="B27" i="37"/>
  <c r="E26" i="37"/>
  <c r="F26" i="37" s="1"/>
  <c r="C25" i="37"/>
  <c r="E24" i="37"/>
  <c r="F24" i="37" s="1"/>
  <c r="C23" i="37"/>
  <c r="E22" i="37"/>
  <c r="F22" i="37" s="1"/>
  <c r="C21" i="37"/>
  <c r="E20" i="37"/>
  <c r="F20" i="37" s="1"/>
  <c r="C19" i="37"/>
  <c r="E18" i="37"/>
  <c r="F18" i="37" s="1"/>
  <c r="C17" i="37"/>
  <c r="C27" i="37"/>
  <c r="C26" i="37"/>
  <c r="D14" i="37"/>
  <c r="C18" i="37"/>
  <c r="E19" i="37"/>
  <c r="F19" i="37" s="1"/>
  <c r="C22" i="37"/>
  <c r="E23" i="37"/>
  <c r="F23" i="37" s="1"/>
  <c r="E25" i="37"/>
  <c r="F25" i="37" s="1"/>
  <c r="F27" i="37"/>
  <c r="C17" i="29"/>
  <c r="E18" i="29"/>
  <c r="F18" i="29" s="1"/>
  <c r="C19" i="29"/>
  <c r="E20" i="29"/>
  <c r="F20" i="29" s="1"/>
  <c r="C21" i="29"/>
  <c r="E22" i="29"/>
  <c r="F22" i="29" s="1"/>
  <c r="C23" i="29"/>
  <c r="E24" i="29"/>
  <c r="F24" i="29" s="1"/>
  <c r="C25" i="29"/>
  <c r="E26" i="29"/>
  <c r="F26" i="29" s="1"/>
  <c r="B27" i="29"/>
  <c r="C17" i="30"/>
  <c r="E18" i="30"/>
  <c r="F18" i="30" s="1"/>
  <c r="C19" i="30"/>
  <c r="E20" i="30"/>
  <c r="F20" i="30" s="1"/>
  <c r="C21" i="30"/>
  <c r="E22" i="30"/>
  <c r="F22" i="30" s="1"/>
  <c r="C23" i="30"/>
  <c r="E24" i="30"/>
  <c r="F24" i="30" s="1"/>
  <c r="C25" i="30"/>
  <c r="E26" i="30"/>
  <c r="F26" i="30" s="1"/>
  <c r="B27" i="30"/>
  <c r="C17" i="31"/>
  <c r="E18" i="31"/>
  <c r="F18" i="31" s="1"/>
  <c r="C19" i="31"/>
  <c r="E20" i="31"/>
  <c r="F20" i="31" s="1"/>
  <c r="C21" i="31"/>
  <c r="E22" i="31"/>
  <c r="F22" i="31" s="1"/>
  <c r="C23" i="31"/>
  <c r="E24" i="31"/>
  <c r="F24" i="31" s="1"/>
  <c r="C25" i="31"/>
  <c r="E26" i="31"/>
  <c r="F26" i="31" s="1"/>
  <c r="B27" i="31"/>
  <c r="C17" i="32"/>
  <c r="E18" i="32"/>
  <c r="F18" i="32" s="1"/>
  <c r="C19" i="32"/>
  <c r="E20" i="32"/>
  <c r="F20" i="32" s="1"/>
  <c r="C21" i="32"/>
  <c r="E22" i="32"/>
  <c r="F22" i="32" s="1"/>
  <c r="C23" i="32"/>
  <c r="E24" i="32"/>
  <c r="F24" i="32" s="1"/>
  <c r="C25" i="32"/>
  <c r="E26" i="32"/>
  <c r="F26" i="32" s="1"/>
  <c r="B27" i="32"/>
  <c r="C17" i="33"/>
  <c r="E18" i="33"/>
  <c r="F18" i="33" s="1"/>
  <c r="C19" i="33"/>
  <c r="E20" i="33"/>
  <c r="F20" i="33" s="1"/>
  <c r="C21" i="33"/>
  <c r="E22" i="33"/>
  <c r="F22" i="33" s="1"/>
  <c r="C23" i="33"/>
  <c r="E24" i="33"/>
  <c r="F24" i="33" s="1"/>
  <c r="C25" i="33"/>
  <c r="E26" i="33"/>
  <c r="F26" i="33" s="1"/>
  <c r="B27" i="33"/>
  <c r="C17" i="34"/>
  <c r="E18" i="34"/>
  <c r="F18" i="34" s="1"/>
  <c r="C19" i="34"/>
  <c r="E20" i="34"/>
  <c r="F20" i="34" s="1"/>
  <c r="C21" i="34"/>
  <c r="E22" i="34"/>
  <c r="F22" i="34" s="1"/>
  <c r="C23" i="34"/>
  <c r="E24" i="34"/>
  <c r="F24" i="34" s="1"/>
  <c r="C25" i="34"/>
  <c r="E26" i="34"/>
  <c r="F26" i="34" s="1"/>
  <c r="B27" i="34"/>
  <c r="C17" i="35"/>
  <c r="E18" i="35"/>
  <c r="F18" i="35" s="1"/>
  <c r="C19" i="35"/>
  <c r="E20" i="35"/>
  <c r="F20" i="35" s="1"/>
  <c r="C21" i="35"/>
  <c r="E22" i="35"/>
  <c r="F22" i="35" s="1"/>
  <c r="C23" i="35"/>
  <c r="E24" i="35"/>
  <c r="F24" i="35" s="1"/>
  <c r="C25" i="35"/>
  <c r="E26" i="35"/>
  <c r="F26" i="35" s="1"/>
  <c r="B27" i="35"/>
  <c r="C17" i="36"/>
  <c r="E18" i="36"/>
  <c r="F18" i="36" s="1"/>
  <c r="C19" i="36"/>
  <c r="E20" i="36"/>
  <c r="F20" i="36" s="1"/>
  <c r="C21" i="36"/>
  <c r="C24" i="36"/>
  <c r="E25" i="36"/>
  <c r="F25" i="36" s="1"/>
  <c r="F27" i="36"/>
  <c r="E17" i="37"/>
  <c r="F17" i="37" s="1"/>
  <c r="D28" i="37" s="1"/>
  <c r="C20" i="37"/>
  <c r="E21" i="37"/>
  <c r="F21" i="37" s="1"/>
  <c r="C24" i="37"/>
  <c r="E27" i="38"/>
  <c r="B27" i="38"/>
  <c r="E26" i="38"/>
  <c r="F26" i="38" s="1"/>
  <c r="C25" i="38"/>
  <c r="E24" i="38"/>
  <c r="F24" i="38" s="1"/>
  <c r="C23" i="38"/>
  <c r="E22" i="38"/>
  <c r="F22" i="38" s="1"/>
  <c r="C21" i="38"/>
  <c r="E20" i="38"/>
  <c r="F20" i="38" s="1"/>
  <c r="C19" i="38"/>
  <c r="E18" i="38"/>
  <c r="F18" i="38" s="1"/>
  <c r="C17" i="38"/>
  <c r="D14" i="38"/>
  <c r="C18" i="38"/>
  <c r="E19" i="38"/>
  <c r="F19" i="38" s="1"/>
  <c r="C22" i="38"/>
  <c r="E23" i="38"/>
  <c r="F23" i="38" s="1"/>
  <c r="C26" i="38"/>
  <c r="C27" i="38"/>
  <c r="E27" i="39"/>
  <c r="B27" i="39"/>
  <c r="E26" i="39"/>
  <c r="F26" i="39" s="1"/>
  <c r="C25" i="39"/>
  <c r="E24" i="39"/>
  <c r="F24" i="39" s="1"/>
  <c r="C23" i="39"/>
  <c r="E22" i="39"/>
  <c r="F22" i="39" s="1"/>
  <c r="C21" i="39"/>
  <c r="E20" i="39"/>
  <c r="F20" i="39" s="1"/>
  <c r="C19" i="39"/>
  <c r="E18" i="39"/>
  <c r="F18" i="39" s="1"/>
  <c r="C17" i="39"/>
  <c r="D14" i="39"/>
  <c r="C18" i="39"/>
  <c r="E19" i="39"/>
  <c r="F19" i="39" s="1"/>
  <c r="C22" i="39"/>
  <c r="E23" i="39"/>
  <c r="F23" i="39" s="1"/>
  <c r="C26" i="39"/>
  <c r="C27" i="39"/>
  <c r="E27" i="40"/>
  <c r="B27" i="40"/>
  <c r="E26" i="40"/>
  <c r="F26" i="40" s="1"/>
  <c r="C25" i="40"/>
  <c r="E24" i="40"/>
  <c r="F24" i="40" s="1"/>
  <c r="C23" i="40"/>
  <c r="E22" i="40"/>
  <c r="F22" i="40" s="1"/>
  <c r="C21" i="40"/>
  <c r="E20" i="40"/>
  <c r="F20" i="40" s="1"/>
  <c r="C19" i="40"/>
  <c r="E18" i="40"/>
  <c r="F18" i="40" s="1"/>
  <c r="C17" i="40"/>
  <c r="D14" i="40"/>
  <c r="C18" i="40"/>
  <c r="E19" i="40"/>
  <c r="F19" i="40" s="1"/>
  <c r="C22" i="40"/>
  <c r="E23" i="40"/>
  <c r="F23" i="40" s="1"/>
  <c r="C26" i="40"/>
  <c r="C27" i="40"/>
  <c r="E27" i="41"/>
  <c r="B27" i="41"/>
  <c r="E26" i="41"/>
  <c r="F26" i="41" s="1"/>
  <c r="C25" i="41"/>
  <c r="E24" i="41"/>
  <c r="F24" i="41" s="1"/>
  <c r="C23" i="41"/>
  <c r="E22" i="41"/>
  <c r="F22" i="41" s="1"/>
  <c r="C21" i="41"/>
  <c r="E20" i="41"/>
  <c r="F20" i="41" s="1"/>
  <c r="C19" i="41"/>
  <c r="E18" i="41"/>
  <c r="F18" i="41" s="1"/>
  <c r="C17" i="41"/>
  <c r="D14" i="41"/>
  <c r="C18" i="41"/>
  <c r="E19" i="41"/>
  <c r="F19" i="41" s="1"/>
  <c r="C22" i="41"/>
  <c r="E23" i="41"/>
  <c r="F23" i="41" s="1"/>
  <c r="C26" i="41"/>
  <c r="C27" i="41"/>
  <c r="E27" i="42"/>
  <c r="B27" i="42"/>
  <c r="E26" i="42"/>
  <c r="F26" i="42" s="1"/>
  <c r="C25" i="42"/>
  <c r="E24" i="42"/>
  <c r="F24" i="42" s="1"/>
  <c r="C23" i="42"/>
  <c r="E22" i="42"/>
  <c r="F22" i="42" s="1"/>
  <c r="C21" i="42"/>
  <c r="E20" i="42"/>
  <c r="F20" i="42" s="1"/>
  <c r="C19" i="42"/>
  <c r="E18" i="42"/>
  <c r="F18" i="42" s="1"/>
  <c r="C17" i="42"/>
  <c r="D14" i="42"/>
  <c r="C18" i="42"/>
  <c r="E19" i="42"/>
  <c r="F19" i="42" s="1"/>
  <c r="C22" i="42"/>
  <c r="E23" i="42"/>
  <c r="F23" i="42" s="1"/>
  <c r="C26" i="42"/>
  <c r="C27" i="42"/>
  <c r="E27" i="43"/>
  <c r="B27" i="43"/>
  <c r="E26" i="43"/>
  <c r="F26" i="43" s="1"/>
  <c r="C25" i="43"/>
  <c r="E24" i="43"/>
  <c r="F24" i="43" s="1"/>
  <c r="C23" i="43"/>
  <c r="E22" i="43"/>
  <c r="F22" i="43" s="1"/>
  <c r="C21" i="43"/>
  <c r="E20" i="43"/>
  <c r="F20" i="43" s="1"/>
  <c r="C19" i="43"/>
  <c r="E18" i="43"/>
  <c r="F18" i="43" s="1"/>
  <c r="C17" i="43"/>
  <c r="D14" i="43"/>
  <c r="C18" i="43"/>
  <c r="E19" i="43"/>
  <c r="F19" i="43" s="1"/>
  <c r="C22" i="43"/>
  <c r="E23" i="43"/>
  <c r="F23" i="43" s="1"/>
  <c r="C26" i="43"/>
  <c r="C27" i="43"/>
  <c r="E27" i="44"/>
  <c r="B27" i="44"/>
  <c r="E26" i="44"/>
  <c r="F26" i="44" s="1"/>
  <c r="C25" i="44"/>
  <c r="E24" i="44"/>
  <c r="F24" i="44" s="1"/>
  <c r="C23" i="44"/>
  <c r="E22" i="44"/>
  <c r="F22" i="44" s="1"/>
  <c r="C21" i="44"/>
  <c r="E20" i="44"/>
  <c r="F20" i="44" s="1"/>
  <c r="C19" i="44"/>
  <c r="E18" i="44"/>
  <c r="F18" i="44" s="1"/>
  <c r="C17" i="44"/>
  <c r="D14" i="44"/>
  <c r="C18" i="44"/>
  <c r="E19" i="44"/>
  <c r="F19" i="44" s="1"/>
  <c r="C22" i="44"/>
  <c r="E23" i="44"/>
  <c r="F23" i="44" s="1"/>
  <c r="C26" i="44"/>
  <c r="C27" i="44"/>
  <c r="F27" i="45"/>
  <c r="C27" i="45"/>
  <c r="C26" i="45"/>
  <c r="E25" i="45"/>
  <c r="F25" i="45" s="1"/>
  <c r="C24" i="45"/>
  <c r="E23" i="45"/>
  <c r="F23" i="45" s="1"/>
  <c r="B27" i="45"/>
  <c r="E24" i="45"/>
  <c r="F24" i="45" s="1"/>
  <c r="C23" i="45"/>
  <c r="E22" i="45"/>
  <c r="F22" i="45" s="1"/>
  <c r="C21" i="45"/>
  <c r="E20" i="45"/>
  <c r="F20" i="45" s="1"/>
  <c r="C19" i="45"/>
  <c r="E18" i="45"/>
  <c r="F18" i="45" s="1"/>
  <c r="C17" i="45"/>
  <c r="D14" i="45"/>
  <c r="C18" i="45"/>
  <c r="E19" i="45"/>
  <c r="F19" i="45" s="1"/>
  <c r="C22" i="45"/>
  <c r="E26" i="45"/>
  <c r="F26" i="45" s="1"/>
  <c r="E22" i="47"/>
  <c r="F22" i="47" s="1"/>
  <c r="C23" i="47"/>
  <c r="E24" i="47"/>
  <c r="F24" i="47" s="1"/>
  <c r="C25" i="47"/>
  <c r="E26" i="47"/>
  <c r="F26" i="47" s="1"/>
  <c r="B27" i="47"/>
  <c r="E27" i="47"/>
  <c r="E18" i="48"/>
  <c r="F18" i="48" s="1"/>
  <c r="C19" i="48"/>
  <c r="E20" i="48"/>
  <c r="F20" i="48" s="1"/>
  <c r="C21" i="48"/>
  <c r="E22" i="48"/>
  <c r="F22" i="48" s="1"/>
  <c r="C23" i="48"/>
  <c r="E24" i="48"/>
  <c r="F24" i="48" s="1"/>
  <c r="C25" i="48"/>
  <c r="E26" i="48"/>
  <c r="F26" i="48" s="1"/>
  <c r="B27" i="48"/>
  <c r="E27" i="48"/>
  <c r="C17" i="49"/>
  <c r="E18" i="49"/>
  <c r="F18" i="49" s="1"/>
  <c r="C19" i="49"/>
  <c r="E20" i="49"/>
  <c r="F20" i="49" s="1"/>
  <c r="C21" i="49"/>
  <c r="E22" i="49"/>
  <c r="F22" i="49" s="1"/>
  <c r="C23" i="49"/>
  <c r="E24" i="49"/>
  <c r="F24" i="49" s="1"/>
  <c r="C25" i="49"/>
  <c r="E26" i="49"/>
  <c r="F26" i="49" s="1"/>
  <c r="B27" i="49"/>
  <c r="E27" i="49"/>
  <c r="D14" i="46"/>
  <c r="E17" i="46"/>
  <c r="F17" i="46" s="1"/>
  <c r="D28" i="46" s="1"/>
  <c r="C18" i="46"/>
  <c r="E19" i="46"/>
  <c r="F19" i="46" s="1"/>
  <c r="C20" i="46"/>
  <c r="E21" i="46"/>
  <c r="F21" i="46" s="1"/>
  <c r="C22" i="46"/>
  <c r="E23" i="46"/>
  <c r="F23" i="46" s="1"/>
  <c r="C24" i="46"/>
  <c r="E25" i="46"/>
  <c r="F25" i="46" s="1"/>
  <c r="C26" i="46"/>
  <c r="C27" i="46"/>
  <c r="D14" i="47"/>
  <c r="E17" i="47"/>
  <c r="F17" i="47" s="1"/>
  <c r="D28" i="47" s="1"/>
  <c r="C18" i="47"/>
  <c r="E19" i="47"/>
  <c r="F19" i="47" s="1"/>
  <c r="C20" i="47"/>
  <c r="E21" i="47"/>
  <c r="F21" i="47" s="1"/>
  <c r="C22" i="47"/>
  <c r="E23" i="47"/>
  <c r="F23" i="47" s="1"/>
  <c r="C24" i="47"/>
  <c r="E25" i="47"/>
  <c r="F25" i="47" s="1"/>
  <c r="C26" i="47"/>
  <c r="C27" i="47"/>
  <c r="D14" i="48"/>
  <c r="E17" i="48"/>
  <c r="F17" i="48" s="1"/>
  <c r="D28" i="48" s="1"/>
  <c r="C18" i="48"/>
  <c r="E19" i="48"/>
  <c r="F19" i="48" s="1"/>
  <c r="C20" i="48"/>
  <c r="E21" i="48"/>
  <c r="F21" i="48" s="1"/>
  <c r="C22" i="48"/>
  <c r="E23" i="48"/>
  <c r="F23" i="48" s="1"/>
  <c r="C24" i="48"/>
  <c r="E25" i="48"/>
  <c r="F25" i="48" s="1"/>
  <c r="C26" i="48"/>
  <c r="C27" i="48"/>
  <c r="D14" i="49"/>
  <c r="E17" i="49"/>
  <c r="F17" i="49" s="1"/>
  <c r="D28" i="49" s="1"/>
  <c r="C18" i="49"/>
  <c r="E19" i="49"/>
  <c r="F19" i="49" s="1"/>
  <c r="C20" i="49"/>
  <c r="E21" i="49"/>
  <c r="F21" i="49" s="1"/>
  <c r="C22" i="49"/>
  <c r="E23" i="49"/>
  <c r="F23" i="49" s="1"/>
  <c r="C24" i="49"/>
  <c r="E25" i="49"/>
  <c r="F25" i="49" s="1"/>
  <c r="C26" i="49"/>
  <c r="C27" i="49"/>
  <c r="D14" i="17"/>
  <c r="E17" i="17"/>
  <c r="F17" i="17" s="1"/>
  <c r="D28" i="17" s="1"/>
  <c r="C18" i="17"/>
  <c r="E19" i="17"/>
  <c r="F19" i="17" s="1"/>
  <c r="C20" i="17"/>
  <c r="E21" i="17"/>
  <c r="F21" i="17" s="1"/>
  <c r="C22" i="17"/>
  <c r="E23" i="17"/>
  <c r="F23" i="17" s="1"/>
  <c r="C24" i="17"/>
  <c r="E25" i="17"/>
  <c r="F25" i="17" s="1"/>
  <c r="C26" i="17"/>
  <c r="C27" i="17"/>
  <c r="D14" i="18"/>
  <c r="E17" i="18"/>
  <c r="F17" i="18" s="1"/>
  <c r="C18" i="18"/>
  <c r="E19" i="18"/>
  <c r="F19" i="18" s="1"/>
  <c r="C20" i="18"/>
  <c r="E21" i="18"/>
  <c r="F21" i="18" s="1"/>
  <c r="C22" i="18"/>
  <c r="E23" i="18"/>
  <c r="F23" i="18" s="1"/>
  <c r="C24" i="18"/>
  <c r="E25" i="18"/>
  <c r="F25" i="18" s="1"/>
  <c r="C26" i="18"/>
  <c r="C27" i="18"/>
  <c r="D14" i="19"/>
  <c r="E17" i="19"/>
  <c r="F17" i="19" s="1"/>
  <c r="D28" i="19" s="1"/>
  <c r="C18" i="19"/>
  <c r="E19" i="19"/>
  <c r="F19" i="19" s="1"/>
  <c r="C20" i="19"/>
  <c r="E21" i="19"/>
  <c r="F21" i="19" s="1"/>
  <c r="C22" i="19"/>
  <c r="E23" i="19"/>
  <c r="F23" i="19" s="1"/>
  <c r="C24" i="19"/>
  <c r="E25" i="19"/>
  <c r="F25" i="19" s="1"/>
  <c r="C26" i="19"/>
  <c r="C27" i="19"/>
  <c r="D14" i="20"/>
  <c r="E17" i="20"/>
  <c r="F17" i="20" s="1"/>
  <c r="D28" i="20" s="1"/>
  <c r="C18" i="20"/>
  <c r="E19" i="20"/>
  <c r="F19" i="20" s="1"/>
  <c r="C20" i="20"/>
  <c r="E21" i="20"/>
  <c r="F21" i="20" s="1"/>
  <c r="C22" i="20"/>
  <c r="E23" i="20"/>
  <c r="F23" i="20" s="1"/>
  <c r="C24" i="20"/>
  <c r="E25" i="20"/>
  <c r="F25" i="20" s="1"/>
  <c r="C26" i="20"/>
  <c r="C27" i="20"/>
  <c r="D14" i="21"/>
  <c r="E17" i="21"/>
  <c r="F17" i="21" s="1"/>
  <c r="D28" i="21" s="1"/>
  <c r="C18" i="21"/>
  <c r="E19" i="21"/>
  <c r="F19" i="21" s="1"/>
  <c r="C20" i="21"/>
  <c r="E21" i="21"/>
  <c r="F21" i="21" s="1"/>
  <c r="C22" i="21"/>
  <c r="E23" i="21"/>
  <c r="F23" i="21" s="1"/>
  <c r="C24" i="21"/>
  <c r="E25" i="21"/>
  <c r="F25" i="21" s="1"/>
  <c r="C26" i="21"/>
  <c r="C27" i="21"/>
  <c r="F27" i="22"/>
  <c r="C27" i="22"/>
  <c r="C26" i="22"/>
  <c r="E25" i="22"/>
  <c r="F25" i="22" s="1"/>
  <c r="C24" i="22"/>
  <c r="E23" i="22"/>
  <c r="F23" i="22" s="1"/>
  <c r="D14" i="22"/>
  <c r="E17" i="22"/>
  <c r="F17" i="22" s="1"/>
  <c r="D28" i="22" s="1"/>
  <c r="C18" i="22"/>
  <c r="E19" i="22"/>
  <c r="F19" i="22" s="1"/>
  <c r="C20" i="22"/>
  <c r="E21" i="22"/>
  <c r="F21" i="22" s="1"/>
  <c r="C22" i="22"/>
  <c r="C25" i="22"/>
  <c r="E26" i="22"/>
  <c r="F26" i="22" s="1"/>
  <c r="E27" i="22"/>
  <c r="C21" i="24"/>
  <c r="E22" i="24"/>
  <c r="F22" i="24" s="1"/>
  <c r="C23" i="24"/>
  <c r="E24" i="24"/>
  <c r="F24" i="24" s="1"/>
  <c r="C25" i="24"/>
  <c r="E26" i="24"/>
  <c r="F26" i="24" s="1"/>
  <c r="B27" i="24"/>
  <c r="E27" i="24"/>
  <c r="E18" i="25"/>
  <c r="F18" i="25" s="1"/>
  <c r="C19" i="25"/>
  <c r="E20" i="25"/>
  <c r="F20" i="25" s="1"/>
  <c r="C21" i="25"/>
  <c r="E22" i="25"/>
  <c r="F22" i="25" s="1"/>
  <c r="C23" i="25"/>
  <c r="E24" i="25"/>
  <c r="F24" i="25" s="1"/>
  <c r="C25" i="25"/>
  <c r="E26" i="25"/>
  <c r="F26" i="25" s="1"/>
  <c r="B27" i="25"/>
  <c r="E27" i="25"/>
  <c r="C17" i="26"/>
  <c r="E18" i="26"/>
  <c r="F18" i="26" s="1"/>
  <c r="C19" i="26"/>
  <c r="E20" i="26"/>
  <c r="F20" i="26" s="1"/>
  <c r="C21" i="26"/>
  <c r="E22" i="26"/>
  <c r="F22" i="26" s="1"/>
  <c r="C23" i="26"/>
  <c r="E24" i="26"/>
  <c r="F24" i="26" s="1"/>
  <c r="C25" i="26"/>
  <c r="E26" i="26"/>
  <c r="F26" i="26" s="1"/>
  <c r="B27" i="26"/>
  <c r="E27" i="26"/>
  <c r="D14" i="23"/>
  <c r="E17" i="23"/>
  <c r="F17" i="23" s="1"/>
  <c r="D28" i="23" s="1"/>
  <c r="C18" i="23"/>
  <c r="E19" i="23"/>
  <c r="F19" i="23" s="1"/>
  <c r="C20" i="23"/>
  <c r="E21" i="23"/>
  <c r="F21" i="23" s="1"/>
  <c r="C22" i="23"/>
  <c r="E23" i="23"/>
  <c r="F23" i="23" s="1"/>
  <c r="C24" i="23"/>
  <c r="E25" i="23"/>
  <c r="F25" i="23" s="1"/>
  <c r="C26" i="23"/>
  <c r="C27" i="23"/>
  <c r="D14" i="24"/>
  <c r="E17" i="24"/>
  <c r="F17" i="24" s="1"/>
  <c r="D28" i="24" s="1"/>
  <c r="C18" i="24"/>
  <c r="E19" i="24"/>
  <c r="F19" i="24" s="1"/>
  <c r="C20" i="24"/>
  <c r="E21" i="24"/>
  <c r="F21" i="24" s="1"/>
  <c r="C22" i="24"/>
  <c r="E23" i="24"/>
  <c r="F23" i="24" s="1"/>
  <c r="C24" i="24"/>
  <c r="E25" i="24"/>
  <c r="F25" i="24" s="1"/>
  <c r="C26" i="24"/>
  <c r="C27" i="24"/>
  <c r="D14" i="25"/>
  <c r="E17" i="25"/>
  <c r="F17" i="25" s="1"/>
  <c r="D28" i="25" s="1"/>
  <c r="C18" i="25"/>
  <c r="E19" i="25"/>
  <c r="F19" i="25" s="1"/>
  <c r="C20" i="25"/>
  <c r="E21" i="25"/>
  <c r="F21" i="25" s="1"/>
  <c r="C22" i="25"/>
  <c r="E23" i="25"/>
  <c r="F23" i="25" s="1"/>
  <c r="C24" i="25"/>
  <c r="E25" i="25"/>
  <c r="F25" i="25" s="1"/>
  <c r="C26" i="25"/>
  <c r="C27" i="25"/>
  <c r="D14" i="26"/>
  <c r="E17" i="26"/>
  <c r="F17" i="26" s="1"/>
  <c r="D28" i="26" s="1"/>
  <c r="C18" i="26"/>
  <c r="E19" i="26"/>
  <c r="F19" i="26" s="1"/>
  <c r="C20" i="26"/>
  <c r="E21" i="26"/>
  <c r="F21" i="26" s="1"/>
  <c r="C22" i="26"/>
  <c r="E23" i="26"/>
  <c r="F23" i="26" s="1"/>
  <c r="C24" i="26"/>
  <c r="E25" i="26"/>
  <c r="F25" i="26" s="1"/>
  <c r="C26" i="26"/>
  <c r="C27" i="26"/>
  <c r="C17" i="11"/>
  <c r="E18" i="11"/>
  <c r="F18" i="11" s="1"/>
  <c r="C19" i="11"/>
  <c r="E20" i="11"/>
  <c r="F20" i="11" s="1"/>
  <c r="C21" i="11"/>
  <c r="E22" i="11"/>
  <c r="F22" i="11" s="1"/>
  <c r="C23" i="11"/>
  <c r="E24" i="11"/>
  <c r="F24" i="11" s="1"/>
  <c r="C25" i="11"/>
  <c r="E26" i="11"/>
  <c r="F26" i="11" s="1"/>
  <c r="B27" i="11"/>
  <c r="E27" i="11"/>
  <c r="C17" i="12"/>
  <c r="E18" i="12"/>
  <c r="F18" i="12" s="1"/>
  <c r="C19" i="12"/>
  <c r="E20" i="12"/>
  <c r="F20" i="12" s="1"/>
  <c r="C21" i="12"/>
  <c r="E22" i="12"/>
  <c r="F22" i="12" s="1"/>
  <c r="C23" i="12"/>
  <c r="E24" i="12"/>
  <c r="F24" i="12" s="1"/>
  <c r="D14" i="11"/>
  <c r="E17" i="11"/>
  <c r="F17" i="11" s="1"/>
  <c r="D28" i="11" s="1"/>
  <c r="C18" i="11"/>
  <c r="E19" i="11"/>
  <c r="F19" i="11" s="1"/>
  <c r="C20" i="11"/>
  <c r="E21" i="11"/>
  <c r="F21" i="11" s="1"/>
  <c r="C22" i="11"/>
  <c r="E23" i="11"/>
  <c r="F23" i="11" s="1"/>
  <c r="C24" i="11"/>
  <c r="E25" i="11"/>
  <c r="F25" i="11" s="1"/>
  <c r="C26" i="11"/>
  <c r="C27" i="11"/>
  <c r="F27" i="12"/>
  <c r="C27" i="12"/>
  <c r="C26" i="12"/>
  <c r="E25" i="12"/>
  <c r="F25" i="12" s="1"/>
  <c r="C24" i="12"/>
  <c r="E23" i="12"/>
  <c r="F23" i="12" s="1"/>
  <c r="D14" i="12"/>
  <c r="E17" i="12"/>
  <c r="F17" i="12" s="1"/>
  <c r="D28" i="12" s="1"/>
  <c r="C18" i="12"/>
  <c r="E19" i="12"/>
  <c r="F19" i="12" s="1"/>
  <c r="C20" i="12"/>
  <c r="E21" i="12"/>
  <c r="F21" i="12" s="1"/>
  <c r="C22" i="12"/>
  <c r="C25" i="12"/>
  <c r="E26" i="12"/>
  <c r="F26" i="12" s="1"/>
  <c r="E27" i="12"/>
  <c r="E24" i="14"/>
  <c r="F24" i="14" s="1"/>
  <c r="C25" i="14"/>
  <c r="E26" i="14"/>
  <c r="F26" i="14" s="1"/>
  <c r="B27" i="14"/>
  <c r="E27" i="14"/>
  <c r="E18" i="15"/>
  <c r="F18" i="15" s="1"/>
  <c r="C19" i="15"/>
  <c r="E20" i="15"/>
  <c r="F20" i="15" s="1"/>
  <c r="C21" i="15"/>
  <c r="E22" i="15"/>
  <c r="F22" i="15" s="1"/>
  <c r="C23" i="15"/>
  <c r="E24" i="15"/>
  <c r="F24" i="15" s="1"/>
  <c r="C25" i="15"/>
  <c r="E26" i="15"/>
  <c r="F26" i="15" s="1"/>
  <c r="B27" i="15"/>
  <c r="E27" i="15"/>
  <c r="C17" i="16"/>
  <c r="E18" i="16"/>
  <c r="F18" i="16" s="1"/>
  <c r="C19" i="16"/>
  <c r="E20" i="16"/>
  <c r="F20" i="16" s="1"/>
  <c r="C21" i="16"/>
  <c r="E22" i="16"/>
  <c r="F22" i="16" s="1"/>
  <c r="C23" i="16"/>
  <c r="E24" i="16"/>
  <c r="F24" i="16" s="1"/>
  <c r="C25" i="16"/>
  <c r="E26" i="16"/>
  <c r="F26" i="16" s="1"/>
  <c r="B27" i="16"/>
  <c r="E27" i="16"/>
  <c r="D14" i="13"/>
  <c r="E17" i="13"/>
  <c r="F17" i="13" s="1"/>
  <c r="D28" i="13" s="1"/>
  <c r="C18" i="13"/>
  <c r="E19" i="13"/>
  <c r="F19" i="13" s="1"/>
  <c r="C20" i="13"/>
  <c r="E21" i="13"/>
  <c r="F21" i="13" s="1"/>
  <c r="C22" i="13"/>
  <c r="E23" i="13"/>
  <c r="F23" i="13" s="1"/>
  <c r="C24" i="13"/>
  <c r="E25" i="13"/>
  <c r="F25" i="13" s="1"/>
  <c r="C26" i="13"/>
  <c r="C27" i="13"/>
  <c r="D14" i="14"/>
  <c r="E17" i="14"/>
  <c r="F17" i="14" s="1"/>
  <c r="D28" i="14" s="1"/>
  <c r="C18" i="14"/>
  <c r="E19" i="14"/>
  <c r="F19" i="14" s="1"/>
  <c r="C20" i="14"/>
  <c r="E21" i="14"/>
  <c r="F21" i="14" s="1"/>
  <c r="C22" i="14"/>
  <c r="E23" i="14"/>
  <c r="F23" i="14" s="1"/>
  <c r="C24" i="14"/>
  <c r="E25" i="14"/>
  <c r="F25" i="14" s="1"/>
  <c r="C26" i="14"/>
  <c r="C27" i="14"/>
  <c r="D14" i="15"/>
  <c r="E17" i="15"/>
  <c r="F17" i="15" s="1"/>
  <c r="D28" i="15" s="1"/>
  <c r="C18" i="15"/>
  <c r="E19" i="15"/>
  <c r="F19" i="15" s="1"/>
  <c r="C20" i="15"/>
  <c r="E21" i="15"/>
  <c r="F21" i="15" s="1"/>
  <c r="C22" i="15"/>
  <c r="E23" i="15"/>
  <c r="F23" i="15" s="1"/>
  <c r="C24" i="15"/>
  <c r="E25" i="15"/>
  <c r="F25" i="15" s="1"/>
  <c r="C26" i="15"/>
  <c r="C27" i="15"/>
  <c r="D14" i="16"/>
  <c r="E17" i="16"/>
  <c r="F17" i="16" s="1"/>
  <c r="D28" i="16" s="1"/>
  <c r="C18" i="16"/>
  <c r="E19" i="16"/>
  <c r="F19" i="16" s="1"/>
  <c r="C20" i="16"/>
  <c r="E21" i="16"/>
  <c r="F21" i="16" s="1"/>
  <c r="C22" i="16"/>
  <c r="E23" i="16"/>
  <c r="F23" i="16" s="1"/>
  <c r="C24" i="16"/>
  <c r="E25" i="16"/>
  <c r="F25" i="16" s="1"/>
  <c r="C26" i="16"/>
  <c r="C27" i="16"/>
  <c r="E20" i="9"/>
  <c r="F20" i="9" s="1"/>
  <c r="C21" i="9"/>
  <c r="E22" i="9"/>
  <c r="F22" i="9" s="1"/>
  <c r="C23" i="9"/>
  <c r="E24" i="9"/>
  <c r="F24" i="9" s="1"/>
  <c r="C25" i="9"/>
  <c r="E26" i="9"/>
  <c r="F26" i="9" s="1"/>
  <c r="B27" i="9"/>
  <c r="E27" i="9"/>
  <c r="C17" i="10"/>
  <c r="E18" i="10"/>
  <c r="F18" i="10" s="1"/>
  <c r="C19" i="10"/>
  <c r="E20" i="10"/>
  <c r="F20" i="10" s="1"/>
  <c r="C21" i="10"/>
  <c r="E22" i="10"/>
  <c r="F22" i="10" s="1"/>
  <c r="C23" i="10"/>
  <c r="E24" i="10"/>
  <c r="F24" i="10" s="1"/>
  <c r="C25" i="10"/>
  <c r="E26" i="10"/>
  <c r="F26" i="10" s="1"/>
  <c r="B27" i="10"/>
  <c r="E27" i="10"/>
  <c r="D14" i="8"/>
  <c r="E17" i="8"/>
  <c r="F17" i="8" s="1"/>
  <c r="D28" i="8" s="1"/>
  <c r="C18" i="8"/>
  <c r="E19" i="8"/>
  <c r="F19" i="8" s="1"/>
  <c r="C20" i="8"/>
  <c r="E21" i="8"/>
  <c r="F21" i="8" s="1"/>
  <c r="C22" i="8"/>
  <c r="E23" i="8"/>
  <c r="F23" i="8" s="1"/>
  <c r="C24" i="8"/>
  <c r="E25" i="8"/>
  <c r="F25" i="8" s="1"/>
  <c r="C26" i="8"/>
  <c r="C27" i="8"/>
  <c r="D14" i="9"/>
  <c r="E17" i="9"/>
  <c r="F17" i="9" s="1"/>
  <c r="D28" i="9" s="1"/>
  <c r="C18" i="9"/>
  <c r="E19" i="9"/>
  <c r="F19" i="9" s="1"/>
  <c r="C20" i="9"/>
  <c r="E21" i="9"/>
  <c r="F21" i="9" s="1"/>
  <c r="C22" i="9"/>
  <c r="E23" i="9"/>
  <c r="F23" i="9" s="1"/>
  <c r="C24" i="9"/>
  <c r="E25" i="9"/>
  <c r="F25" i="9" s="1"/>
  <c r="C26" i="9"/>
  <c r="C27" i="9"/>
  <c r="D14" i="10"/>
  <c r="E17" i="10"/>
  <c r="F17" i="10" s="1"/>
  <c r="D28" i="10" s="1"/>
  <c r="C18" i="10"/>
  <c r="E19" i="10"/>
  <c r="F19" i="10" s="1"/>
  <c r="C20" i="10"/>
  <c r="E21" i="10"/>
  <c r="F21" i="10" s="1"/>
  <c r="C22" i="10"/>
  <c r="E23" i="10"/>
  <c r="F23" i="10" s="1"/>
  <c r="C24" i="10"/>
  <c r="E25" i="10"/>
  <c r="F25" i="10" s="1"/>
  <c r="C26" i="10"/>
  <c r="C27" i="10"/>
  <c r="C17" i="7"/>
  <c r="E18" i="7"/>
  <c r="F18" i="7" s="1"/>
  <c r="C19" i="7"/>
  <c r="E20" i="7"/>
  <c r="F20" i="7" s="1"/>
  <c r="C21" i="7"/>
  <c r="E22" i="7"/>
  <c r="F22" i="7" s="1"/>
  <c r="C23" i="7"/>
  <c r="E24" i="7"/>
  <c r="F24" i="7" s="1"/>
  <c r="C25" i="7"/>
  <c r="E26" i="7"/>
  <c r="F26" i="7" s="1"/>
  <c r="B27" i="7"/>
  <c r="E27" i="7"/>
  <c r="D14" i="7"/>
  <c r="E17" i="7"/>
  <c r="F17" i="7" s="1"/>
  <c r="D28" i="7" s="1"/>
  <c r="C18" i="7"/>
  <c r="E19" i="7"/>
  <c r="F19" i="7" s="1"/>
  <c r="C20" i="7"/>
  <c r="E21" i="7"/>
  <c r="F21" i="7" s="1"/>
  <c r="C22" i="7"/>
  <c r="E23" i="7"/>
  <c r="F23" i="7" s="1"/>
  <c r="C24" i="7"/>
  <c r="E25" i="7"/>
  <c r="F25" i="7" s="1"/>
  <c r="C26" i="7"/>
  <c r="C27" i="7"/>
  <c r="C17" i="6"/>
  <c r="E18" i="6"/>
  <c r="F18" i="6" s="1"/>
  <c r="C19" i="6"/>
  <c r="E20" i="6"/>
  <c r="F20" i="6" s="1"/>
  <c r="C21" i="6"/>
  <c r="E22" i="6"/>
  <c r="F22" i="6" s="1"/>
  <c r="C23" i="6"/>
  <c r="E24" i="6"/>
  <c r="F24" i="6" s="1"/>
  <c r="C25" i="6"/>
  <c r="E26" i="6"/>
  <c r="F26" i="6" s="1"/>
  <c r="B27" i="6"/>
  <c r="E27" i="6"/>
  <c r="D14" i="6"/>
  <c r="E17" i="6"/>
  <c r="F17" i="6" s="1"/>
  <c r="D28" i="6" s="1"/>
  <c r="C18" i="6"/>
  <c r="E19" i="6"/>
  <c r="F19" i="6" s="1"/>
  <c r="C20" i="6"/>
  <c r="E21" i="6"/>
  <c r="F21" i="6" s="1"/>
  <c r="C22" i="6"/>
  <c r="E23" i="6"/>
  <c r="F23" i="6" s="1"/>
  <c r="C24" i="6"/>
  <c r="E25" i="6"/>
  <c r="F25" i="6" s="1"/>
  <c r="C26" i="6"/>
  <c r="C27" i="6"/>
  <c r="C17" i="5"/>
  <c r="E18" i="5"/>
  <c r="F18" i="5" s="1"/>
  <c r="C19" i="5"/>
  <c r="E20" i="5"/>
  <c r="F20" i="5" s="1"/>
  <c r="C21" i="5"/>
  <c r="E22" i="5"/>
  <c r="F22" i="5" s="1"/>
  <c r="C23" i="5"/>
  <c r="E24" i="5"/>
  <c r="F24" i="5" s="1"/>
  <c r="C25" i="5"/>
  <c r="E26" i="5"/>
  <c r="F26" i="5" s="1"/>
  <c r="B27" i="5"/>
  <c r="E27" i="5"/>
  <c r="D14" i="5"/>
  <c r="E17" i="5"/>
  <c r="F17" i="5" s="1"/>
  <c r="D28" i="5" s="1"/>
  <c r="C18" i="5"/>
  <c r="E19" i="5"/>
  <c r="F19" i="5" s="1"/>
  <c r="C20" i="5"/>
  <c r="E21" i="5"/>
  <c r="F21" i="5" s="1"/>
  <c r="C22" i="5"/>
  <c r="E23" i="5"/>
  <c r="F23" i="5" s="1"/>
  <c r="C24" i="5"/>
  <c r="E25" i="5"/>
  <c r="F25" i="5" s="1"/>
  <c r="C26" i="5"/>
  <c r="C27" i="5"/>
  <c r="C13" i="4"/>
  <c r="C23" i="4" s="1"/>
  <c r="C12" i="4"/>
  <c r="C11" i="4"/>
  <c r="C10" i="4"/>
  <c r="C9" i="4"/>
  <c r="F4" i="4"/>
  <c r="F5" i="4"/>
  <c r="F6" i="4"/>
  <c r="F7" i="4"/>
  <c r="F3" i="4"/>
  <c r="C14" i="5"/>
  <c r="C14" i="17"/>
  <c r="C14" i="19"/>
  <c r="C14" i="20"/>
  <c r="C14" i="21"/>
  <c r="C14" i="22"/>
  <c r="C14" i="23"/>
  <c r="C14" i="24"/>
  <c r="C14" i="25"/>
  <c r="C14" i="26"/>
  <c r="C14" i="11"/>
  <c r="C14" i="12"/>
  <c r="C14" i="13"/>
  <c r="C14" i="14"/>
  <c r="C14" i="15"/>
  <c r="C14" i="16"/>
  <c r="C14" i="6"/>
  <c r="C14" i="7"/>
  <c r="C14" i="8"/>
  <c r="C14" i="9"/>
  <c r="C14" i="10"/>
  <c r="C14" i="27"/>
  <c r="C14" i="28"/>
  <c r="C14" i="29"/>
  <c r="C14" i="30"/>
  <c r="C14" i="31"/>
  <c r="C14" i="32"/>
  <c r="C14" i="33"/>
  <c r="C14" i="34"/>
  <c r="C14" i="35"/>
  <c r="C14" i="36"/>
  <c r="C14" i="37"/>
  <c r="C14" i="38"/>
  <c r="C14" i="39"/>
  <c r="C14" i="40"/>
  <c r="C14" i="41"/>
  <c r="C14" i="42"/>
  <c r="C14" i="43"/>
  <c r="C14" i="44"/>
  <c r="C14" i="45"/>
  <c r="C14" i="46"/>
  <c r="C14" i="47"/>
  <c r="C14" i="48"/>
  <c r="C14" i="49"/>
  <c r="C14" i="50"/>
  <c r="C14" i="51"/>
  <c r="C14" i="52"/>
  <c r="C14" i="53"/>
  <c r="F2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4" i="3"/>
  <c r="F3" i="3"/>
  <c r="C3" i="3"/>
  <c r="D3" i="3"/>
  <c r="E3" i="3"/>
  <c r="C4" i="3"/>
  <c r="D4" i="3"/>
  <c r="E4" i="3"/>
  <c r="C5" i="3"/>
  <c r="D5" i="3"/>
  <c r="E5" i="3"/>
  <c r="C6" i="3"/>
  <c r="D6" i="3"/>
  <c r="E6" i="3"/>
  <c r="C7" i="3"/>
  <c r="D7" i="3"/>
  <c r="E7" i="3"/>
  <c r="C8" i="3"/>
  <c r="D8" i="3"/>
  <c r="E8" i="3"/>
  <c r="C9" i="3"/>
  <c r="D9" i="3"/>
  <c r="E9" i="3"/>
  <c r="C10" i="3"/>
  <c r="D10" i="3"/>
  <c r="E10" i="3"/>
  <c r="C11" i="3"/>
  <c r="D11" i="3"/>
  <c r="E11" i="3"/>
  <c r="C12" i="3"/>
  <c r="D12" i="3"/>
  <c r="E12" i="3"/>
  <c r="C13" i="3"/>
  <c r="D13" i="3"/>
  <c r="E13" i="3"/>
  <c r="C14" i="3"/>
  <c r="D14" i="3"/>
  <c r="E14" i="3"/>
  <c r="C15" i="3"/>
  <c r="D15" i="3"/>
  <c r="E15" i="3"/>
  <c r="C16" i="3"/>
  <c r="D16" i="3"/>
  <c r="E16" i="3"/>
  <c r="C17" i="3"/>
  <c r="D17" i="3"/>
  <c r="E17" i="3"/>
  <c r="C18" i="3"/>
  <c r="D18" i="3"/>
  <c r="E18" i="3"/>
  <c r="C19" i="3"/>
  <c r="D19" i="3"/>
  <c r="E19" i="3"/>
  <c r="C20" i="3"/>
  <c r="D20" i="3"/>
  <c r="E20" i="3"/>
  <c r="C21" i="3"/>
  <c r="D21" i="3"/>
  <c r="E21" i="3"/>
  <c r="C22" i="3"/>
  <c r="D22" i="3"/>
  <c r="E22" i="3"/>
  <c r="C23" i="3"/>
  <c r="D23" i="3"/>
  <c r="E23" i="3"/>
  <c r="C24" i="3"/>
  <c r="D24" i="3"/>
  <c r="E24" i="3"/>
  <c r="C25" i="3"/>
  <c r="D25" i="3"/>
  <c r="E25" i="3"/>
  <c r="C26" i="3"/>
  <c r="D26" i="3"/>
  <c r="E26" i="3"/>
  <c r="C27" i="3"/>
  <c r="D27" i="3"/>
  <c r="E27" i="3"/>
  <c r="C28" i="3"/>
  <c r="D28" i="3"/>
  <c r="E28" i="3"/>
  <c r="C29" i="3"/>
  <c r="D29" i="3"/>
  <c r="E29" i="3"/>
  <c r="C30" i="3"/>
  <c r="D30" i="3"/>
  <c r="E30" i="3"/>
  <c r="C31" i="3"/>
  <c r="D31" i="3"/>
  <c r="E31" i="3"/>
  <c r="C32" i="3"/>
  <c r="D32" i="3"/>
  <c r="E32" i="3"/>
  <c r="C33" i="3"/>
  <c r="D33" i="3"/>
  <c r="E33" i="3"/>
  <c r="C34" i="3"/>
  <c r="D34" i="3"/>
  <c r="E34" i="3"/>
  <c r="C35" i="3"/>
  <c r="D35" i="3"/>
  <c r="E35" i="3"/>
  <c r="C36" i="3"/>
  <c r="D36" i="3"/>
  <c r="E36" i="3"/>
  <c r="C37" i="3"/>
  <c r="D37" i="3"/>
  <c r="E37" i="3"/>
  <c r="C38" i="3"/>
  <c r="D38" i="3"/>
  <c r="E38" i="3"/>
  <c r="C39" i="3"/>
  <c r="D39" i="3"/>
  <c r="E39" i="3"/>
  <c r="C40" i="3"/>
  <c r="D40" i="3"/>
  <c r="E40" i="3"/>
  <c r="C41" i="3"/>
  <c r="D41" i="3"/>
  <c r="E41" i="3"/>
  <c r="C42" i="3"/>
  <c r="D42" i="3"/>
  <c r="E42" i="3"/>
  <c r="C43" i="3"/>
  <c r="D43" i="3"/>
  <c r="E43" i="3"/>
  <c r="C44" i="3"/>
  <c r="D44" i="3"/>
  <c r="E44" i="3"/>
  <c r="C45" i="3"/>
  <c r="D45" i="3"/>
  <c r="E45" i="3"/>
  <c r="C46" i="3"/>
  <c r="D46" i="3"/>
  <c r="E46" i="3"/>
  <c r="C47" i="3"/>
  <c r="D47" i="3"/>
  <c r="E47" i="3"/>
  <c r="C48" i="3"/>
  <c r="D48" i="3"/>
  <c r="E48" i="3"/>
  <c r="C49" i="3"/>
  <c r="D49" i="3"/>
  <c r="E49" i="3"/>
  <c r="C50" i="3"/>
  <c r="D50" i="3"/>
  <c r="E50" i="3"/>
  <c r="C51" i="3"/>
  <c r="D51" i="3"/>
  <c r="E51" i="3"/>
  <c r="E2" i="3"/>
  <c r="C2" i="3"/>
  <c r="D2" i="3"/>
  <c r="B3" i="3"/>
  <c r="B4" i="3"/>
  <c r="B5" i="3"/>
  <c r="B6" i="3"/>
  <c r="B7" i="3"/>
  <c r="B8" i="3"/>
  <c r="B9" i="3"/>
  <c r="B10" i="3"/>
  <c r="B11" i="3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2" i="3"/>
  <c r="A3" i="3"/>
  <c r="A4" i="3"/>
  <c r="A5" i="3"/>
  <c r="A6" i="3"/>
  <c r="A7" i="3"/>
  <c r="A8" i="3"/>
  <c r="A9" i="3"/>
  <c r="A10" i="3"/>
  <c r="A11" i="3"/>
  <c r="A12" i="3"/>
  <c r="A13" i="3"/>
  <c r="A14" i="3"/>
  <c r="A15" i="3"/>
  <c r="A16" i="3"/>
  <c r="A17" i="3"/>
  <c r="A18" i="3"/>
  <c r="A19" i="3"/>
  <c r="A20" i="3"/>
  <c r="A21" i="3"/>
  <c r="A22" i="3"/>
  <c r="A23" i="3"/>
  <c r="A24" i="3"/>
  <c r="A25" i="3"/>
  <c r="A26" i="3"/>
  <c r="A27" i="3"/>
  <c r="A28" i="3"/>
  <c r="A29" i="3"/>
  <c r="A30" i="3"/>
  <c r="A31" i="3"/>
  <c r="A32" i="3"/>
  <c r="A33" i="3"/>
  <c r="A34" i="3"/>
  <c r="A35" i="3"/>
  <c r="A36" i="3"/>
  <c r="A37" i="3"/>
  <c r="A38" i="3"/>
  <c r="A39" i="3"/>
  <c r="A40" i="3"/>
  <c r="A41" i="3"/>
  <c r="A42" i="3"/>
  <c r="A43" i="3"/>
  <c r="A44" i="3"/>
  <c r="A45" i="3"/>
  <c r="A46" i="3"/>
  <c r="A47" i="3"/>
  <c r="A48" i="3"/>
  <c r="A49" i="3"/>
  <c r="A50" i="3"/>
  <c r="A51" i="3"/>
  <c r="A2" i="3"/>
  <c r="O4" i="2"/>
  <c r="O5" i="2"/>
  <c r="O6" i="2"/>
  <c r="O7" i="2"/>
  <c r="O8" i="2"/>
  <c r="O9" i="2"/>
  <c r="O10" i="2"/>
  <c r="O11" i="2"/>
  <c r="O12" i="2"/>
  <c r="O3" i="2"/>
  <c r="K4" i="2"/>
  <c r="K5" i="2"/>
  <c r="K6" i="2"/>
  <c r="K7" i="2"/>
  <c r="K8" i="2"/>
  <c r="K9" i="2"/>
  <c r="K10" i="2"/>
  <c r="K11" i="2"/>
  <c r="K12" i="2"/>
  <c r="K3" i="2"/>
  <c r="G4" i="2"/>
  <c r="G5" i="2"/>
  <c r="G6" i="2"/>
  <c r="G7" i="2"/>
  <c r="G8" i="2"/>
  <c r="G9" i="2"/>
  <c r="G10" i="2"/>
  <c r="G11" i="2"/>
  <c r="G12" i="2"/>
  <c r="G13" i="2"/>
  <c r="G3" i="2"/>
  <c r="C4" i="2"/>
  <c r="C5" i="2"/>
  <c r="C6" i="2"/>
  <c r="C7" i="2"/>
  <c r="C8" i="2"/>
  <c r="C9" i="2"/>
  <c r="C10" i="2"/>
  <c r="C11" i="2"/>
  <c r="C12" i="2"/>
  <c r="C13" i="2"/>
  <c r="C3" i="2"/>
  <c r="K5" i="3" l="1"/>
  <c r="L5" i="3"/>
  <c r="N5" i="3"/>
  <c r="D28" i="18"/>
  <c r="D29" i="5"/>
  <c r="I3" i="3" s="1"/>
  <c r="H3" i="3"/>
  <c r="D29" i="6"/>
  <c r="I20" i="3" s="1"/>
  <c r="H20" i="3"/>
  <c r="D29" i="7"/>
  <c r="I21" i="3" s="1"/>
  <c r="H21" i="3"/>
  <c r="D29" i="10"/>
  <c r="I24" i="3" s="1"/>
  <c r="H24" i="3"/>
  <c r="D29" i="9"/>
  <c r="I23" i="3" s="1"/>
  <c r="H23" i="3"/>
  <c r="D29" i="8"/>
  <c r="I22" i="3" s="1"/>
  <c r="H22" i="3"/>
  <c r="D29" i="22"/>
  <c r="I9" i="3" s="1"/>
  <c r="H9" i="3"/>
  <c r="D29" i="21"/>
  <c r="I8" i="3" s="1"/>
  <c r="H8" i="3"/>
  <c r="D29" i="20"/>
  <c r="I7" i="3" s="1"/>
  <c r="H7" i="3"/>
  <c r="D29" i="19"/>
  <c r="I6" i="3" s="1"/>
  <c r="H6" i="3"/>
  <c r="D29" i="18"/>
  <c r="I5" i="3" s="1"/>
  <c r="H5" i="3"/>
  <c r="M5" i="3" s="1"/>
  <c r="G5" i="3" s="1"/>
  <c r="C14" i="18" s="1"/>
  <c r="D29" i="17"/>
  <c r="I4" i="3" s="1"/>
  <c r="H4" i="3"/>
  <c r="D29" i="49"/>
  <c r="I47" i="3" s="1"/>
  <c r="H47" i="3"/>
  <c r="D29" i="48"/>
  <c r="I46" i="3" s="1"/>
  <c r="H46" i="3"/>
  <c r="D29" i="47"/>
  <c r="I45" i="3" s="1"/>
  <c r="H45" i="3"/>
  <c r="D29" i="46"/>
  <c r="I44" i="3" s="1"/>
  <c r="H44" i="3"/>
  <c r="D29" i="37"/>
  <c r="I35" i="3" s="1"/>
  <c r="H35" i="3"/>
  <c r="D29" i="34"/>
  <c r="I32" i="3" s="1"/>
  <c r="H32" i="3"/>
  <c r="D29" i="32"/>
  <c r="I30" i="3" s="1"/>
  <c r="H30" i="3"/>
  <c r="D29" i="30"/>
  <c r="I28" i="3" s="1"/>
  <c r="H28" i="3"/>
  <c r="D29" i="53"/>
  <c r="I51" i="3" s="1"/>
  <c r="H51" i="3"/>
  <c r="D29" i="52"/>
  <c r="I50" i="3" s="1"/>
  <c r="H50" i="3"/>
  <c r="D29" i="51"/>
  <c r="I49" i="3" s="1"/>
  <c r="H49" i="3"/>
  <c r="D29" i="50"/>
  <c r="I48" i="3" s="1"/>
  <c r="H48" i="3"/>
  <c r="D29" i="16"/>
  <c r="I19" i="3" s="1"/>
  <c r="H19" i="3"/>
  <c r="D29" i="15"/>
  <c r="I18" i="3" s="1"/>
  <c r="H18" i="3"/>
  <c r="D29" i="14"/>
  <c r="I17" i="3" s="1"/>
  <c r="H17" i="3"/>
  <c r="D29" i="13"/>
  <c r="I16" i="3" s="1"/>
  <c r="H16" i="3"/>
  <c r="D29" i="12"/>
  <c r="I15" i="3" s="1"/>
  <c r="H15" i="3"/>
  <c r="D29" i="11"/>
  <c r="I14" i="3" s="1"/>
  <c r="H14" i="3"/>
  <c r="D29" i="26"/>
  <c r="I13" i="3" s="1"/>
  <c r="H13" i="3"/>
  <c r="D29" i="25"/>
  <c r="I12" i="3" s="1"/>
  <c r="H12" i="3"/>
  <c r="D29" i="24"/>
  <c r="I11" i="3" s="1"/>
  <c r="H11" i="3"/>
  <c r="D29" i="23"/>
  <c r="I10" i="3" s="1"/>
  <c r="H10" i="3"/>
  <c r="D29" i="36"/>
  <c r="I34" i="3" s="1"/>
  <c r="H34" i="3"/>
  <c r="D29" i="35"/>
  <c r="I33" i="3" s="1"/>
  <c r="H33" i="3"/>
  <c r="D29" i="33"/>
  <c r="I31" i="3" s="1"/>
  <c r="H31" i="3"/>
  <c r="D29" i="31"/>
  <c r="I29" i="3" s="1"/>
  <c r="H29" i="3"/>
  <c r="D29" i="29"/>
  <c r="I27" i="3" s="1"/>
  <c r="H27" i="3"/>
  <c r="M2" i="3"/>
  <c r="G2" i="3"/>
  <c r="C14" i="4" s="1"/>
  <c r="K2" i="3"/>
  <c r="N2" i="3"/>
  <c r="L2" i="3"/>
  <c r="D14" i="4"/>
  <c r="E17" i="4"/>
  <c r="F17" i="4" s="1"/>
  <c r="E19" i="4"/>
  <c r="F19" i="4" s="1"/>
  <c r="E21" i="4"/>
  <c r="F21" i="4" s="1"/>
  <c r="E23" i="4"/>
  <c r="F23" i="4" s="1"/>
  <c r="E25" i="4"/>
  <c r="F25" i="4" s="1"/>
  <c r="C27" i="4"/>
  <c r="C17" i="4"/>
  <c r="E18" i="4"/>
  <c r="F18" i="4" s="1"/>
  <c r="E20" i="4"/>
  <c r="F20" i="4" s="1"/>
  <c r="E22" i="4"/>
  <c r="F22" i="4" s="1"/>
  <c r="E24" i="4"/>
  <c r="F24" i="4" s="1"/>
  <c r="E26" i="4"/>
  <c r="F26" i="4" s="1"/>
  <c r="E27" i="4"/>
  <c r="F27" i="4" s="1"/>
  <c r="C26" i="4"/>
  <c r="B27" i="4"/>
  <c r="C22" i="4"/>
  <c r="C24" i="4"/>
  <c r="C25" i="4"/>
  <c r="C19" i="4"/>
  <c r="C21" i="4"/>
  <c r="C18" i="4"/>
  <c r="C20" i="4"/>
  <c r="D28" i="4" l="1"/>
  <c r="H2" i="3" s="1"/>
  <c r="D29" i="4" l="1"/>
  <c r="I2" i="3" s="1"/>
</calcChain>
</file>

<file path=xl/sharedStrings.xml><?xml version="1.0" encoding="utf-8"?>
<sst xmlns="http://schemas.openxmlformats.org/spreadsheetml/2006/main" count="1201" uniqueCount="78">
  <si>
    <t>Startovní číslo</t>
  </si>
  <si>
    <t>Jméno a příjmení psovoda</t>
  </si>
  <si>
    <t>Jméno psa</t>
  </si>
  <si>
    <t>Plemeno</t>
  </si>
  <si>
    <t>Třída</t>
  </si>
  <si>
    <t>Pořadatel</t>
  </si>
  <si>
    <t>Název a místo konání akce</t>
  </si>
  <si>
    <t>Datum konání akce</t>
  </si>
  <si>
    <t>Rozhodčí</t>
  </si>
  <si>
    <t>Steward</t>
  </si>
  <si>
    <t>OB-Z</t>
  </si>
  <si>
    <t>OB1</t>
  </si>
  <si>
    <t>OB2</t>
  </si>
  <si>
    <t>OB3</t>
  </si>
  <si>
    <t>POKYNY K VYPLŇOVÁNÍ</t>
  </si>
  <si>
    <t>Třída OB-Z</t>
  </si>
  <si>
    <t>Pořadí cviku</t>
  </si>
  <si>
    <t>Název cviku</t>
  </si>
  <si>
    <t>Třída OB1</t>
  </si>
  <si>
    <t>Koef.</t>
  </si>
  <si>
    <t>Třída OB2</t>
  </si>
  <si>
    <t>Chůze u nohy</t>
  </si>
  <si>
    <t>Přivolání</t>
  </si>
  <si>
    <t>Vyslání do čtverce</t>
  </si>
  <si>
    <t>Ovladatelnost na dálku</t>
  </si>
  <si>
    <t>Přivolání se skokem přes překážku</t>
  </si>
  <si>
    <t>Vyslání okolo kuželu a zpět</t>
  </si>
  <si>
    <t>Odložení do sedu za chůze</t>
  </si>
  <si>
    <t>Odložení do lehu nebo do stoje za chůze</t>
  </si>
  <si>
    <t>Držení dřevěné činky</t>
  </si>
  <si>
    <t>Odložení vsedě ve skupině</t>
  </si>
  <si>
    <t>Odložení do stoje za chůze</t>
  </si>
  <si>
    <t>Odložení do sedu nebo do lehu za chůze</t>
  </si>
  <si>
    <t>Vyslání do čtverce a položení</t>
  </si>
  <si>
    <t>Aport dřevěné činky</t>
  </si>
  <si>
    <t>Celkový dojem</t>
  </si>
  <si>
    <t>Odložení vleže ve skupině</t>
  </si>
  <si>
    <t>Přivolání se zastavením</t>
  </si>
  <si>
    <t>Směrový aport</t>
  </si>
  <si>
    <t>Pachové rozlišování a aport</t>
  </si>
  <si>
    <t>Skok přes překážku a aport kovové činky</t>
  </si>
  <si>
    <t>Třída OB3</t>
  </si>
  <si>
    <t>Odložení za pochodu - stůj/sedni/lehni</t>
  </si>
  <si>
    <t>Odložení za pochodu - stůj, sedni a lehni</t>
  </si>
  <si>
    <t>Přivolání se zastavením a položením</t>
  </si>
  <si>
    <t>Vyslání do čtverce, položení a přivolání</t>
  </si>
  <si>
    <t>Vyslání kolem kuželu, polohy, aport a skok přes překážku</t>
  </si>
  <si>
    <t>Pachové rozlišování</t>
  </si>
  <si>
    <t xml:space="preserve"> </t>
  </si>
  <si>
    <t>Z rozevíracího seznamu ve žlutých buňkách určete pořadí cviků.</t>
  </si>
  <si>
    <t>Koeficienty cviků se upraví automaticky.</t>
  </si>
  <si>
    <t>Soutěžní třída</t>
  </si>
  <si>
    <t>Pořadí</t>
  </si>
  <si>
    <t>Počet bodů</t>
  </si>
  <si>
    <t>Známka</t>
  </si>
  <si>
    <t>Výsledková listina - OBEDIENCE</t>
  </si>
  <si>
    <t>Pořadatel:</t>
  </si>
  <si>
    <t>Název a místo konání akce:</t>
  </si>
  <si>
    <t>Datum konání akce:</t>
  </si>
  <si>
    <t>Rozhodčí:</t>
  </si>
  <si>
    <t>Steward:</t>
  </si>
  <si>
    <t>Celkem bodů</t>
  </si>
  <si>
    <t>Získané body od rozhodčího</t>
  </si>
  <si>
    <t>Celkový počet bodů</t>
  </si>
  <si>
    <t>Celková známka</t>
  </si>
  <si>
    <t>Psovod:</t>
  </si>
  <si>
    <t>Pes:</t>
  </si>
  <si>
    <t>Plemeno:</t>
  </si>
  <si>
    <t>Startovní číslo:</t>
  </si>
  <si>
    <t>Soutěžní třída:</t>
  </si>
  <si>
    <t>Umístění:</t>
  </si>
  <si>
    <t>Bodové srážky</t>
  </si>
  <si>
    <t>Červená karta</t>
  </si>
  <si>
    <t>ano</t>
  </si>
  <si>
    <t>ne</t>
  </si>
  <si>
    <r>
      <t>V případě udělení červené karty (diskvalifikace) vyberte v poli u červené karty "</t>
    </r>
    <r>
      <rPr>
        <b/>
        <sz val="9"/>
        <color rgb="FFFF0000"/>
        <rFont val="Calibri"/>
        <family val="2"/>
        <charset val="238"/>
        <scheme val="minor"/>
      </rPr>
      <t>ano</t>
    </r>
    <r>
      <rPr>
        <sz val="9"/>
        <color theme="1"/>
        <rFont val="Calibri"/>
        <family val="2"/>
        <charset val="238"/>
        <scheme val="minor"/>
      </rPr>
      <t>". V případě udělení žluté karty ve třídě OB3 vyberte "</t>
    </r>
    <r>
      <rPr>
        <b/>
        <sz val="9"/>
        <color rgb="FFFF0000"/>
        <rFont val="Calibri"/>
        <family val="2"/>
        <charset val="238"/>
        <scheme val="minor"/>
      </rPr>
      <t>ano</t>
    </r>
    <r>
      <rPr>
        <sz val="9"/>
        <color theme="1"/>
        <rFont val="Calibri"/>
        <family val="2"/>
        <charset val="238"/>
        <scheme val="minor"/>
      </rPr>
      <t>" v poli u žluté karty.</t>
    </r>
  </si>
  <si>
    <t>Píše se pouze do bílých polí.</t>
  </si>
  <si>
    <t>Ve žlutých polích se vybírá z rozevírací nabídky!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</si>
</sst>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;[Red]0.0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12"/>
      <color theme="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2" borderId="3" xfId="0" applyFill="1" applyBorder="1"/>
    <xf numFmtId="0" fontId="0" fillId="2" borderId="5" xfId="0" applyFill="1" applyBorder="1"/>
    <xf numFmtId="0" fontId="0" fillId="2" borderId="7" xfId="0" applyFill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/>
    <xf numFmtId="49" fontId="3" fillId="0" borderId="4" xfId="0" applyNumberFormat="1" applyFont="1" applyBorder="1" applyAlignment="1" applyProtection="1">
      <alignment horizontal="center"/>
      <protection locked="0"/>
    </xf>
    <xf numFmtId="49" fontId="3" fillId="0" borderId="6" xfId="0" applyNumberFormat="1" applyFont="1" applyBorder="1" applyAlignment="1" applyProtection="1">
      <alignment horizontal="center"/>
      <protection locked="0"/>
    </xf>
    <xf numFmtId="14" fontId="3" fillId="0" borderId="6" xfId="0" applyNumberFormat="1" applyFont="1" applyBorder="1" applyAlignment="1" applyProtection="1">
      <alignment horizontal="center"/>
      <protection locked="0"/>
    </xf>
    <xf numFmtId="49" fontId="3" fillId="0" borderId="8" xfId="0" applyNumberFormat="1" applyFont="1" applyBorder="1" applyAlignment="1" applyProtection="1">
      <alignment horizontal="center"/>
      <protection locked="0"/>
    </xf>
    <xf numFmtId="0" fontId="3" fillId="0" borderId="1" xfId="0" applyFont="1" applyBorder="1" applyProtection="1"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4" fillId="5" borderId="17" xfId="0" applyFont="1" applyFill="1" applyBorder="1" applyAlignment="1">
      <alignment horizontal="center" vertical="center" wrapText="1"/>
    </xf>
    <xf numFmtId="0" fontId="4" fillId="5" borderId="18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/>
    </xf>
    <xf numFmtId="0" fontId="3" fillId="5" borderId="5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5" borderId="16" xfId="0" applyFont="1" applyFill="1" applyBorder="1" applyAlignment="1">
      <alignment horizontal="center"/>
    </xf>
    <xf numFmtId="0" fontId="3" fillId="5" borderId="6" xfId="0" applyFont="1" applyFill="1" applyBorder="1" applyAlignment="1">
      <alignment horizontal="center"/>
    </xf>
    <xf numFmtId="0" fontId="3" fillId="5" borderId="8" xfId="0" applyFont="1" applyFill="1" applyBorder="1" applyAlignment="1">
      <alignment horizontal="center"/>
    </xf>
    <xf numFmtId="0" fontId="8" fillId="0" borderId="0" xfId="0" applyFont="1"/>
    <xf numFmtId="0" fontId="2" fillId="0" borderId="0" xfId="0" applyFont="1"/>
    <xf numFmtId="0" fontId="3" fillId="4" borderId="1" xfId="0" applyFont="1" applyFill="1" applyBorder="1" applyAlignment="1" applyProtection="1">
      <alignment horizontal="left"/>
      <protection locked="0"/>
    </xf>
    <xf numFmtId="0" fontId="3" fillId="4" borderId="10" xfId="0" applyFont="1" applyFill="1" applyBorder="1" applyAlignment="1" applyProtection="1">
      <alignment horizontal="left"/>
      <protection locked="0"/>
    </xf>
    <xf numFmtId="0" fontId="3" fillId="4" borderId="15" xfId="0" applyFont="1" applyFill="1" applyBorder="1" applyAlignment="1" applyProtection="1">
      <alignment horizontal="left"/>
      <protection locked="0"/>
    </xf>
    <xf numFmtId="0" fontId="4" fillId="5" borderId="7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8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3" fillId="4" borderId="9" xfId="0" applyFont="1" applyFill="1" applyBorder="1" applyAlignment="1" applyProtection="1">
      <alignment horizontal="left"/>
      <protection locked="0"/>
    </xf>
    <xf numFmtId="0" fontId="3" fillId="5" borderId="4" xfId="0" applyFont="1" applyFill="1" applyBorder="1" applyAlignment="1">
      <alignment horizontal="center"/>
    </xf>
    <xf numFmtId="0" fontId="3" fillId="5" borderId="20" xfId="0" applyFont="1" applyFill="1" applyBorder="1" applyAlignment="1">
      <alignment horizont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49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49" fontId="0" fillId="0" borderId="10" xfId="0" applyNumberFormat="1" applyBorder="1" applyAlignment="1">
      <alignment horizontal="center"/>
    </xf>
    <xf numFmtId="0" fontId="0" fillId="6" borderId="0" xfId="0" applyFill="1"/>
    <xf numFmtId="0" fontId="4" fillId="6" borderId="17" xfId="0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 wrapText="1"/>
    </xf>
    <xf numFmtId="0" fontId="4" fillId="6" borderId="21" xfId="0" applyFont="1" applyFill="1" applyBorder="1" applyAlignment="1">
      <alignment horizontal="center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/>
    </xf>
    <xf numFmtId="0" fontId="3" fillId="6" borderId="15" xfId="0" applyFont="1" applyFill="1" applyBorder="1" applyAlignment="1">
      <alignment horizontal="left"/>
    </xf>
    <xf numFmtId="0" fontId="3" fillId="6" borderId="22" xfId="0" applyFont="1" applyFill="1" applyBorder="1" applyAlignment="1">
      <alignment horizontal="center"/>
    </xf>
    <xf numFmtId="164" fontId="3" fillId="6" borderId="24" xfId="0" applyNumberFormat="1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3" fillId="6" borderId="23" xfId="0" applyFont="1" applyFill="1" applyBorder="1" applyAlignment="1">
      <alignment horizontal="center"/>
    </xf>
    <xf numFmtId="164" fontId="3" fillId="6" borderId="25" xfId="0" applyNumberFormat="1" applyFont="1" applyFill="1" applyBorder="1" applyAlignment="1">
      <alignment horizontal="center"/>
    </xf>
    <xf numFmtId="0" fontId="3" fillId="6" borderId="0" xfId="0" applyFont="1" applyFill="1"/>
    <xf numFmtId="49" fontId="0" fillId="6" borderId="0" xfId="0" applyNumberFormat="1" applyFill="1"/>
    <xf numFmtId="0" fontId="0" fillId="6" borderId="0" xfId="0" applyFill="1" applyAlignment="1">
      <alignment horizontal="center"/>
    </xf>
    <xf numFmtId="0" fontId="0" fillId="0" borderId="0" xfId="0" applyAlignment="1"/>
    <xf numFmtId="14" fontId="0" fillId="0" borderId="0" xfId="0" applyNumberFormat="1" applyAlignment="1"/>
    <xf numFmtId="0" fontId="9" fillId="0" borderId="0" xfId="0" applyFont="1" applyAlignment="1"/>
    <xf numFmtId="0" fontId="3" fillId="6" borderId="0" xfId="0" applyFont="1" applyFill="1" applyBorder="1" applyAlignment="1"/>
    <xf numFmtId="49" fontId="0" fillId="6" borderId="0" xfId="0" applyNumberFormat="1" applyFill="1" applyAlignment="1"/>
    <xf numFmtId="49" fontId="0" fillId="6" borderId="0" xfId="0" applyNumberFormat="1" applyFill="1" applyAlignment="1">
      <alignment horizontal="right"/>
    </xf>
    <xf numFmtId="14" fontId="0" fillId="6" borderId="0" xfId="0" applyNumberFormat="1" applyFill="1" applyAlignment="1">
      <alignment horizontal="right"/>
    </xf>
    <xf numFmtId="164" fontId="3" fillId="4" borderId="15" xfId="0" applyNumberFormat="1" applyFont="1" applyFill="1" applyBorder="1" applyAlignment="1" applyProtection="1">
      <alignment horizontal="center" vertical="center"/>
      <protection locked="0"/>
    </xf>
    <xf numFmtId="164" fontId="3" fillId="4" borderId="1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vertical="center"/>
    </xf>
    <xf numFmtId="164" fontId="0" fillId="0" borderId="12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0" xfId="0" applyNumberFormat="1" applyBorder="1" applyAlignment="1">
      <alignment horizontal="center" vertical="center"/>
    </xf>
    <xf numFmtId="164" fontId="0" fillId="0" borderId="13" xfId="0" applyNumberFormat="1" applyBorder="1" applyAlignment="1">
      <alignment horizontal="center" vertical="center"/>
    </xf>
    <xf numFmtId="164" fontId="0" fillId="0" borderId="6" xfId="0" applyNumberFormat="1" applyBorder="1" applyAlignment="1">
      <alignment horizontal="center" vertical="center"/>
    </xf>
    <xf numFmtId="164" fontId="0" fillId="0" borderId="8" xfId="0" applyNumberFormat="1" applyBorder="1" applyAlignment="1">
      <alignment horizontal="center" vertical="center"/>
    </xf>
    <xf numFmtId="164" fontId="2" fillId="0" borderId="0" xfId="0" applyNumberFormat="1" applyFont="1" applyAlignment="1">
      <alignment horizontal="center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3" borderId="1" xfId="0" applyFill="1" applyBorder="1" applyAlignment="1" applyProtection="1">
      <alignment horizontal="center"/>
      <protection locked="0"/>
    </xf>
    <xf numFmtId="0" fontId="7" fillId="5" borderId="3" xfId="0" applyFont="1" applyFill="1" applyBorder="1" applyAlignment="1">
      <alignment horizontal="center"/>
    </xf>
    <xf numFmtId="0" fontId="7" fillId="5" borderId="9" xfId="0" applyFont="1" applyFill="1" applyBorder="1" applyAlignment="1">
      <alignment horizontal="center"/>
    </xf>
    <xf numFmtId="0" fontId="7" fillId="5" borderId="4" xfId="0" applyFont="1" applyFill="1" applyBorder="1" applyAlignment="1">
      <alignment horizontal="center"/>
    </xf>
    <xf numFmtId="0" fontId="7" fillId="5" borderId="17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center"/>
    </xf>
    <xf numFmtId="0" fontId="7" fillId="5" borderId="19" xfId="0" applyFont="1" applyFill="1" applyBorder="1" applyAlignment="1">
      <alignment horizontal="center"/>
    </xf>
    <xf numFmtId="0" fontId="7" fillId="5" borderId="11" xfId="0" applyFont="1" applyFill="1" applyBorder="1" applyAlignment="1">
      <alignment horizontal="center"/>
    </xf>
    <xf numFmtId="0" fontId="7" fillId="5" borderId="12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3" fillId="6" borderId="0" xfId="0" applyFont="1" applyFill="1" applyAlignment="1">
      <alignment horizontal="left"/>
    </xf>
    <xf numFmtId="0" fontId="5" fillId="6" borderId="29" xfId="0" applyFont="1" applyFill="1" applyBorder="1" applyAlignment="1">
      <alignment horizontal="center" vertical="center"/>
    </xf>
    <xf numFmtId="0" fontId="5" fillId="6" borderId="30" xfId="0" applyFont="1" applyFill="1" applyBorder="1" applyAlignment="1">
      <alignment horizontal="center" vertical="center"/>
    </xf>
    <xf numFmtId="0" fontId="5" fillId="6" borderId="26" xfId="0" applyFont="1" applyFill="1" applyBorder="1" applyAlignment="1">
      <alignment horizontal="center" vertical="center"/>
    </xf>
    <xf numFmtId="0" fontId="5" fillId="6" borderId="27" xfId="0" applyFont="1" applyFill="1" applyBorder="1" applyAlignment="1">
      <alignment horizontal="center" vertical="center"/>
    </xf>
    <xf numFmtId="0" fontId="4" fillId="6" borderId="28" xfId="0" applyFont="1" applyFill="1" applyBorder="1" applyAlignment="1">
      <alignment horizontal="left"/>
    </xf>
    <xf numFmtId="0" fontId="4" fillId="6" borderId="29" xfId="0" applyFont="1" applyFill="1" applyBorder="1" applyAlignment="1">
      <alignment horizontal="left"/>
    </xf>
    <xf numFmtId="0" fontId="0" fillId="3" borderId="1" xfId="0" applyFill="1" applyBorder="1" applyAlignment="1">
      <alignment horizontal="center"/>
    </xf>
    <xf numFmtId="0" fontId="9" fillId="6" borderId="0" xfId="0" applyFont="1" applyFill="1" applyAlignment="1">
      <alignment horizontal="center"/>
    </xf>
    <xf numFmtId="0" fontId="1" fillId="3" borderId="23" xfId="0" applyFont="1" applyFill="1" applyBorder="1" applyAlignment="1">
      <alignment horizontal="center"/>
    </xf>
    <xf numFmtId="0" fontId="1" fillId="3" borderId="38" xfId="0" applyFont="1" applyFill="1" applyBorder="1" applyAlignment="1">
      <alignment horizontal="center"/>
    </xf>
    <xf numFmtId="0" fontId="1" fillId="3" borderId="39" xfId="0" applyFont="1" applyFill="1" applyBorder="1" applyAlignment="1">
      <alignment horizontal="center"/>
    </xf>
    <xf numFmtId="0" fontId="10" fillId="3" borderId="31" xfId="0" applyFont="1" applyFill="1" applyBorder="1" applyAlignment="1">
      <alignment horizontal="center" vertical="center" wrapText="1"/>
    </xf>
    <xf numFmtId="0" fontId="10" fillId="3" borderId="32" xfId="0" applyFont="1" applyFill="1" applyBorder="1" applyAlignment="1">
      <alignment horizontal="center" vertical="center" wrapText="1"/>
    </xf>
    <xf numFmtId="0" fontId="10" fillId="3" borderId="33" xfId="0" applyFont="1" applyFill="1" applyBorder="1" applyAlignment="1">
      <alignment horizontal="center" vertical="center" wrapText="1"/>
    </xf>
    <xf numFmtId="0" fontId="10" fillId="3" borderId="34" xfId="0" applyFont="1" applyFill="1" applyBorder="1" applyAlignment="1">
      <alignment horizontal="center" vertical="center" wrapText="1"/>
    </xf>
    <xf numFmtId="0" fontId="10" fillId="3" borderId="0" xfId="0" applyFont="1" applyFill="1" applyBorder="1" applyAlignment="1">
      <alignment horizontal="center" vertical="center" wrapText="1"/>
    </xf>
    <xf numFmtId="0" fontId="10" fillId="3" borderId="35" xfId="0" applyFont="1" applyFill="1" applyBorder="1" applyAlignment="1">
      <alignment horizontal="center" vertical="center" wrapText="1"/>
    </xf>
    <xf numFmtId="0" fontId="10" fillId="3" borderId="22" xfId="0" applyFont="1" applyFill="1" applyBorder="1" applyAlignment="1">
      <alignment horizontal="center" vertical="center" wrapText="1"/>
    </xf>
    <xf numFmtId="0" fontId="10" fillId="3" borderId="36" xfId="0" applyFont="1" applyFill="1" applyBorder="1" applyAlignment="1">
      <alignment horizontal="center" vertical="center" wrapText="1"/>
    </xf>
    <xf numFmtId="0" fontId="10" fillId="3" borderId="37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FFFF66"/>
      <color rgb="FFDEE97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723900</xdr:colOff>
      <xdr:row>6</xdr:row>
      <xdr:rowOff>152400</xdr:rowOff>
    </xdr:from>
    <xdr:to>
      <xdr:col>7</xdr:col>
      <xdr:colOff>1990725</xdr:colOff>
      <xdr:row>16</xdr:row>
      <xdr:rowOff>47625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24850" y="1504950"/>
          <a:ext cx="2886075" cy="1895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24026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876301</xdr:colOff>
      <xdr:row>1</xdr:row>
      <xdr:rowOff>19050</xdr:rowOff>
    </xdr:from>
    <xdr:to>
      <xdr:col>2</xdr:col>
      <xdr:colOff>3181351</xdr:colOff>
      <xdr:row>1</xdr:row>
      <xdr:rowOff>1621249</xdr:rowOff>
    </xdr:to>
    <xdr:pic>
      <xdr:nvPicPr>
        <xdr:cNvPr id="2" name="Obráze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19301" y="285750"/>
          <a:ext cx="2305050" cy="16021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30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1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2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3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4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5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6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7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8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9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40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1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2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3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4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5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6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7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8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9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50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1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1.xml"/><Relationship Id="rId1" Type="http://schemas.openxmlformats.org/officeDocument/2006/relationships/printerSettings" Target="../printerSettings/printerSettings52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3"/>
  <sheetViews>
    <sheetView tabSelected="1" workbookViewId="0">
      <selection activeCell="A2" sqref="A2"/>
    </sheetView>
  </sheetViews>
  <sheetFormatPr defaultRowHeight="15" x14ac:dyDescent="0.25"/>
  <cols>
    <col min="2" max="2" width="27" customWidth="1"/>
    <col min="3" max="3" width="33.5703125" customWidth="1"/>
    <col min="4" max="4" width="26" customWidth="1"/>
    <col min="5" max="5" width="9.140625" customWidth="1"/>
    <col min="7" max="7" width="24.28515625" customWidth="1"/>
    <col min="8" max="8" width="48.5703125" customWidth="1"/>
  </cols>
  <sheetData>
    <row r="1" spans="1:8" ht="30.75" thickBo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8" ht="15.75" x14ac:dyDescent="0.25">
      <c r="A2" s="37"/>
      <c r="B2" s="14"/>
      <c r="C2" s="14"/>
      <c r="D2" s="14"/>
      <c r="E2" s="15"/>
      <c r="G2" s="2" t="s">
        <v>5</v>
      </c>
      <c r="H2" s="10"/>
    </row>
    <row r="3" spans="1:8" ht="15.75" x14ac:dyDescent="0.25">
      <c r="A3" s="37"/>
      <c r="B3" s="14"/>
      <c r="C3" s="14"/>
      <c r="D3" s="14"/>
      <c r="E3" s="15"/>
      <c r="G3" s="3" t="s">
        <v>6</v>
      </c>
      <c r="H3" s="11"/>
    </row>
    <row r="4" spans="1:8" ht="15.75" x14ac:dyDescent="0.25">
      <c r="A4" s="37"/>
      <c r="B4" s="14"/>
      <c r="C4" s="14"/>
      <c r="D4" s="14"/>
      <c r="E4" s="15"/>
      <c r="G4" s="3" t="s">
        <v>7</v>
      </c>
      <c r="H4" s="12"/>
    </row>
    <row r="5" spans="1:8" ht="15.75" x14ac:dyDescent="0.25">
      <c r="A5" s="37"/>
      <c r="B5" s="14"/>
      <c r="C5" s="14"/>
      <c r="D5" s="14"/>
      <c r="E5" s="15"/>
      <c r="G5" s="3" t="s">
        <v>8</v>
      </c>
      <c r="H5" s="11"/>
    </row>
    <row r="6" spans="1:8" ht="16.5" thickBot="1" x14ac:dyDescent="0.3">
      <c r="A6" s="37"/>
      <c r="B6" s="14"/>
      <c r="C6" s="14"/>
      <c r="D6" s="14"/>
      <c r="E6" s="15"/>
      <c r="G6" s="4" t="s">
        <v>9</v>
      </c>
      <c r="H6" s="13"/>
    </row>
    <row r="7" spans="1:8" ht="15.75" x14ac:dyDescent="0.25">
      <c r="A7" s="37"/>
      <c r="B7" s="14"/>
      <c r="C7" s="14"/>
      <c r="D7" s="14"/>
      <c r="E7" s="15"/>
    </row>
    <row r="8" spans="1:8" ht="15.75" x14ac:dyDescent="0.25">
      <c r="A8" s="37"/>
      <c r="B8" s="14"/>
      <c r="C8" s="14"/>
      <c r="D8" s="14"/>
      <c r="E8" s="15"/>
    </row>
    <row r="9" spans="1:8" ht="15.75" x14ac:dyDescent="0.25">
      <c r="A9" s="37"/>
      <c r="B9" s="14"/>
      <c r="C9" s="14"/>
      <c r="D9" s="14"/>
      <c r="E9" s="15"/>
    </row>
    <row r="10" spans="1:8" ht="15.75" x14ac:dyDescent="0.25">
      <c r="A10" s="37"/>
      <c r="B10" s="14"/>
      <c r="C10" s="14"/>
      <c r="D10" s="14"/>
      <c r="E10" s="15"/>
    </row>
    <row r="11" spans="1:8" ht="15.75" x14ac:dyDescent="0.25">
      <c r="A11" s="37"/>
      <c r="B11" s="14"/>
      <c r="C11" s="14"/>
      <c r="D11" s="14"/>
      <c r="E11" s="15"/>
    </row>
    <row r="12" spans="1:8" ht="15.75" x14ac:dyDescent="0.25">
      <c r="A12" s="37"/>
      <c r="B12" s="14"/>
      <c r="C12" s="14"/>
      <c r="D12" s="14"/>
      <c r="E12" s="15"/>
    </row>
    <row r="13" spans="1:8" ht="15.75" x14ac:dyDescent="0.25">
      <c r="A13" s="37"/>
      <c r="B13" s="14"/>
      <c r="C13" s="14"/>
      <c r="D13" s="14"/>
      <c r="E13" s="15"/>
    </row>
    <row r="14" spans="1:8" ht="15.75" x14ac:dyDescent="0.25">
      <c r="A14" s="37"/>
      <c r="B14" s="14"/>
      <c r="C14" s="14"/>
      <c r="D14" s="14"/>
      <c r="E14" s="15"/>
    </row>
    <row r="15" spans="1:8" ht="15.75" x14ac:dyDescent="0.25">
      <c r="A15" s="37"/>
      <c r="B15" s="14"/>
      <c r="C15" s="14"/>
      <c r="D15" s="14"/>
      <c r="E15" s="15"/>
    </row>
    <row r="16" spans="1:8" ht="15.75" x14ac:dyDescent="0.25">
      <c r="A16" s="37"/>
      <c r="B16" s="14"/>
      <c r="C16" s="14"/>
      <c r="D16" s="14"/>
      <c r="E16" s="15"/>
    </row>
    <row r="17" spans="1:7" ht="15.75" x14ac:dyDescent="0.25">
      <c r="A17" s="37"/>
      <c r="B17" s="14"/>
      <c r="C17" s="14"/>
      <c r="D17" s="14"/>
      <c r="E17" s="15"/>
    </row>
    <row r="18" spans="1:7" ht="15.75" x14ac:dyDescent="0.25">
      <c r="A18" s="37"/>
      <c r="B18" s="14"/>
      <c r="C18" s="14"/>
      <c r="D18" s="14"/>
      <c r="E18" s="15"/>
    </row>
    <row r="19" spans="1:7" ht="15.75" x14ac:dyDescent="0.25">
      <c r="A19" s="37"/>
      <c r="B19" s="14"/>
      <c r="C19" s="14"/>
      <c r="D19" s="14"/>
      <c r="E19" s="15"/>
      <c r="G19" s="9" t="s">
        <v>14</v>
      </c>
    </row>
    <row r="20" spans="1:7" ht="15.75" x14ac:dyDescent="0.25">
      <c r="A20" s="37"/>
      <c r="B20" s="14"/>
      <c r="C20" s="14"/>
      <c r="D20" s="14"/>
      <c r="E20" s="15"/>
      <c r="G20" s="7" t="s">
        <v>76</v>
      </c>
    </row>
    <row r="21" spans="1:7" ht="15.75" x14ac:dyDescent="0.25">
      <c r="A21" s="37"/>
      <c r="B21" s="14"/>
      <c r="C21" s="14"/>
      <c r="D21" s="14"/>
      <c r="E21" s="15"/>
      <c r="G21" s="7" t="s">
        <v>77</v>
      </c>
    </row>
    <row r="22" spans="1:7" ht="15.75" x14ac:dyDescent="0.25">
      <c r="A22" s="37"/>
      <c r="B22" s="14"/>
      <c r="C22" s="14"/>
      <c r="D22" s="14"/>
      <c r="E22" s="15"/>
    </row>
    <row r="23" spans="1:7" ht="15.75" x14ac:dyDescent="0.25">
      <c r="A23" s="37"/>
      <c r="B23" s="14"/>
      <c r="C23" s="14"/>
      <c r="D23" s="14"/>
      <c r="E23" s="15"/>
    </row>
    <row r="24" spans="1:7" ht="15.75" x14ac:dyDescent="0.25">
      <c r="A24" s="37"/>
      <c r="B24" s="14"/>
      <c r="C24" s="14"/>
      <c r="D24" s="14"/>
      <c r="E24" s="15"/>
    </row>
    <row r="25" spans="1:7" ht="15.75" x14ac:dyDescent="0.25">
      <c r="A25" s="37"/>
      <c r="B25" s="14"/>
      <c r="C25" s="14"/>
      <c r="D25" s="14"/>
      <c r="E25" s="15"/>
    </row>
    <row r="26" spans="1:7" ht="15.75" x14ac:dyDescent="0.25">
      <c r="A26" s="37"/>
      <c r="B26" s="14"/>
      <c r="C26" s="14"/>
      <c r="D26" s="14"/>
      <c r="E26" s="15"/>
    </row>
    <row r="27" spans="1:7" ht="15.75" x14ac:dyDescent="0.25">
      <c r="A27" s="37"/>
      <c r="B27" s="14"/>
      <c r="C27" s="14"/>
      <c r="D27" s="14"/>
      <c r="E27" s="15"/>
    </row>
    <row r="28" spans="1:7" ht="15.75" x14ac:dyDescent="0.25">
      <c r="A28" s="37"/>
      <c r="B28" s="14"/>
      <c r="C28" s="14"/>
      <c r="D28" s="14"/>
      <c r="E28" s="15"/>
    </row>
    <row r="29" spans="1:7" ht="15.75" x14ac:dyDescent="0.25">
      <c r="A29" s="37"/>
      <c r="B29" s="14"/>
      <c r="C29" s="14"/>
      <c r="D29" s="14"/>
      <c r="E29" s="15"/>
    </row>
    <row r="30" spans="1:7" ht="15.75" x14ac:dyDescent="0.25">
      <c r="A30" s="37"/>
      <c r="B30" s="14"/>
      <c r="C30" s="14"/>
      <c r="D30" s="14"/>
      <c r="E30" s="15"/>
    </row>
    <row r="31" spans="1:7" ht="15.75" x14ac:dyDescent="0.25">
      <c r="A31" s="37"/>
      <c r="B31" s="14"/>
      <c r="C31" s="14"/>
      <c r="D31" s="14"/>
      <c r="E31" s="15"/>
    </row>
    <row r="32" spans="1:7" ht="15.75" x14ac:dyDescent="0.25">
      <c r="A32" s="37"/>
      <c r="B32" s="14"/>
      <c r="C32" s="14"/>
      <c r="D32" s="14"/>
      <c r="E32" s="15"/>
    </row>
    <row r="33" spans="1:5" ht="15.75" x14ac:dyDescent="0.25">
      <c r="A33" s="37"/>
      <c r="B33" s="14"/>
      <c r="C33" s="14"/>
      <c r="D33" s="14"/>
      <c r="E33" s="15"/>
    </row>
    <row r="34" spans="1:5" ht="15.75" x14ac:dyDescent="0.25">
      <c r="A34" s="37"/>
      <c r="B34" s="14"/>
      <c r="C34" s="14"/>
      <c r="D34" s="14"/>
      <c r="E34" s="15"/>
    </row>
    <row r="35" spans="1:5" ht="15.75" x14ac:dyDescent="0.25">
      <c r="A35" s="37"/>
      <c r="B35" s="14"/>
      <c r="C35" s="14"/>
      <c r="D35" s="14"/>
      <c r="E35" s="15"/>
    </row>
    <row r="36" spans="1:5" ht="15.75" x14ac:dyDescent="0.25">
      <c r="A36" s="37"/>
      <c r="B36" s="14"/>
      <c r="C36" s="14"/>
      <c r="D36" s="14"/>
      <c r="E36" s="15"/>
    </row>
    <row r="37" spans="1:5" ht="15.75" x14ac:dyDescent="0.25">
      <c r="A37" s="37"/>
      <c r="B37" s="14"/>
      <c r="C37" s="14"/>
      <c r="D37" s="14"/>
      <c r="E37" s="15"/>
    </row>
    <row r="38" spans="1:5" ht="15.75" x14ac:dyDescent="0.25">
      <c r="A38" s="37"/>
      <c r="B38" s="14"/>
      <c r="C38" s="14"/>
      <c r="D38" s="14"/>
      <c r="E38" s="15"/>
    </row>
    <row r="39" spans="1:5" ht="15.75" x14ac:dyDescent="0.25">
      <c r="A39" s="37"/>
      <c r="B39" s="14"/>
      <c r="C39" s="14"/>
      <c r="D39" s="14"/>
      <c r="E39" s="15"/>
    </row>
    <row r="40" spans="1:5" ht="15.75" x14ac:dyDescent="0.25">
      <c r="A40" s="37"/>
      <c r="B40" s="14"/>
      <c r="C40" s="14"/>
      <c r="D40" s="14"/>
      <c r="E40" s="15"/>
    </row>
    <row r="41" spans="1:5" ht="15.75" x14ac:dyDescent="0.25">
      <c r="A41" s="37"/>
      <c r="B41" s="14"/>
      <c r="C41" s="14"/>
      <c r="D41" s="14"/>
      <c r="E41" s="15"/>
    </row>
    <row r="42" spans="1:5" ht="15.75" x14ac:dyDescent="0.25">
      <c r="A42" s="37"/>
      <c r="B42" s="14"/>
      <c r="C42" s="14"/>
      <c r="D42" s="14"/>
      <c r="E42" s="15"/>
    </row>
    <row r="43" spans="1:5" ht="15.75" x14ac:dyDescent="0.25">
      <c r="A43" s="37"/>
      <c r="B43" s="14"/>
      <c r="C43" s="14"/>
      <c r="D43" s="14"/>
      <c r="E43" s="15"/>
    </row>
    <row r="44" spans="1:5" ht="15.75" x14ac:dyDescent="0.25">
      <c r="A44" s="37"/>
      <c r="B44" s="14"/>
      <c r="C44" s="14"/>
      <c r="D44" s="14"/>
      <c r="E44" s="15"/>
    </row>
    <row r="45" spans="1:5" ht="15.75" x14ac:dyDescent="0.25">
      <c r="A45" s="37"/>
      <c r="B45" s="14"/>
      <c r="C45" s="14"/>
      <c r="D45" s="14"/>
      <c r="E45" s="15"/>
    </row>
    <row r="46" spans="1:5" ht="15.75" x14ac:dyDescent="0.25">
      <c r="A46" s="37"/>
      <c r="B46" s="14"/>
      <c r="C46" s="14"/>
      <c r="D46" s="14"/>
      <c r="E46" s="15"/>
    </row>
    <row r="47" spans="1:5" ht="15.75" x14ac:dyDescent="0.25">
      <c r="A47" s="37"/>
      <c r="B47" s="14"/>
      <c r="C47" s="14"/>
      <c r="D47" s="14"/>
      <c r="E47" s="15"/>
    </row>
    <row r="48" spans="1:5" ht="15.75" x14ac:dyDescent="0.25">
      <c r="A48" s="37"/>
      <c r="B48" s="14"/>
      <c r="C48" s="14"/>
      <c r="D48" s="14"/>
      <c r="E48" s="15"/>
    </row>
    <row r="49" spans="1:5" ht="15.75" x14ac:dyDescent="0.25">
      <c r="A49" s="37"/>
      <c r="B49" s="14"/>
      <c r="C49" s="14"/>
      <c r="D49" s="14"/>
      <c r="E49" s="15"/>
    </row>
    <row r="50" spans="1:5" ht="15.75" x14ac:dyDescent="0.25">
      <c r="A50" s="37"/>
      <c r="B50" s="14"/>
      <c r="C50" s="14"/>
      <c r="D50" s="14"/>
      <c r="E50" s="15"/>
    </row>
    <row r="51" spans="1:5" ht="15.75" x14ac:dyDescent="0.25">
      <c r="A51" s="37"/>
      <c r="B51" s="14"/>
      <c r="C51" s="14"/>
      <c r="D51" s="14"/>
      <c r="E51" s="15"/>
    </row>
    <row r="69" spans="1:1" x14ac:dyDescent="0.25">
      <c r="A69" s="6"/>
    </row>
    <row r="70" spans="1:1" x14ac:dyDescent="0.25">
      <c r="A70" s="6" t="s">
        <v>10</v>
      </c>
    </row>
    <row r="71" spans="1:1" x14ac:dyDescent="0.25">
      <c r="A71" s="6" t="s">
        <v>11</v>
      </c>
    </row>
    <row r="72" spans="1:1" x14ac:dyDescent="0.25">
      <c r="A72" s="6" t="s">
        <v>12</v>
      </c>
    </row>
    <row r="73" spans="1:1" x14ac:dyDescent="0.25">
      <c r="A73" s="6" t="s">
        <v>13</v>
      </c>
    </row>
  </sheetData>
  <sheetProtection password="C05D" sheet="1" objects="1" scenarios="1"/>
  <dataValidations count="1">
    <dataValidation type="list" allowBlank="1" showInputMessage="1" showErrorMessage="1" sqref="E2:E51">
      <formula1>$A$69:$A$73</formula1>
    </dataValidation>
  </dataValidations>
  <pageMargins left="0.7" right="0.7" top="0.78740157499999996" bottom="0.78740157499999996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9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Startovka!B8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Startovka!C8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Startovka!D8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Startovka!A8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Startovka!E8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Výsledky!G8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8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Startovka!B9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Startovka!C9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Startovka!D9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Startovka!A9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Startovka!E9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Výsledky!G9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Startovka!B10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Startovka!C10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Startovka!D10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Startovka!A10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Startovka!E10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Výsledky!G10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Startovka!B11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Startovka!C11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Startovka!D11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Startovka!A11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Startovka!E11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Výsledky!G11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Startovka!B12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Startovka!C12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Startovka!D12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Startovka!A12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Startovka!E12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Výsledky!G12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Startovka!B13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Startovka!C13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Startovka!D13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Startovka!A13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Startovka!E13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Výsledky!G13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Startovka!B14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Startovka!C14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Startovka!D14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Startovka!A14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Startovka!E14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Výsledky!G14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Startovka!B15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Startovka!C15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Startovka!D15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Startovka!A15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Startovka!E15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Výsledky!G15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Startovka!B16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Startovka!C16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Startovka!D16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Startovka!A16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Startovka!E16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Výsledky!G16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Startovka!B17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Startovka!C17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Startovka!D17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Startovka!A17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Startovka!E17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Výsledky!G17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2"/>
  <sheetViews>
    <sheetView workbookViewId="0">
      <selection activeCell="B3" sqref="B3"/>
    </sheetView>
  </sheetViews>
  <sheetFormatPr defaultRowHeight="15" x14ac:dyDescent="0.25"/>
  <cols>
    <col min="1" max="1" width="7.28515625" customWidth="1"/>
    <col min="2" max="2" width="39.140625" bestFit="1" customWidth="1"/>
    <col min="3" max="3" width="5.7109375" bestFit="1" customWidth="1"/>
    <col min="4" max="4" width="1" customWidth="1"/>
    <col min="5" max="5" width="7.140625" customWidth="1"/>
    <col min="6" max="6" width="38" customWidth="1"/>
    <col min="7" max="7" width="5.7109375" bestFit="1" customWidth="1"/>
    <col min="8" max="8" width="1" customWidth="1"/>
    <col min="9" max="9" width="7.5703125" customWidth="1"/>
    <col min="10" max="10" width="37.140625" bestFit="1" customWidth="1"/>
    <col min="11" max="11" width="5.7109375" bestFit="1" customWidth="1"/>
    <col min="12" max="12" width="0.85546875" customWidth="1"/>
    <col min="13" max="13" width="7.140625" customWidth="1"/>
    <col min="14" max="14" width="52.85546875" customWidth="1"/>
    <col min="15" max="15" width="5.7109375" customWidth="1"/>
  </cols>
  <sheetData>
    <row r="1" spans="1:15" ht="27" thickBot="1" x14ac:dyDescent="0.45">
      <c r="A1" s="83" t="s">
        <v>15</v>
      </c>
      <c r="B1" s="84"/>
      <c r="C1" s="85"/>
      <c r="E1" s="86" t="s">
        <v>18</v>
      </c>
      <c r="F1" s="87"/>
      <c r="G1" s="88"/>
      <c r="I1" s="86" t="s">
        <v>20</v>
      </c>
      <c r="J1" s="87"/>
      <c r="K1" s="88"/>
      <c r="M1" s="89" t="s">
        <v>41</v>
      </c>
      <c r="N1" s="90"/>
      <c r="O1" s="91"/>
    </row>
    <row r="2" spans="1:15" ht="48" thickBot="1" x14ac:dyDescent="0.3">
      <c r="A2" s="30" t="s">
        <v>16</v>
      </c>
      <c r="B2" s="31" t="s">
        <v>17</v>
      </c>
      <c r="C2" s="32" t="s">
        <v>19</v>
      </c>
      <c r="E2" s="16" t="s">
        <v>16</v>
      </c>
      <c r="F2" s="17" t="s">
        <v>17</v>
      </c>
      <c r="G2" s="18" t="s">
        <v>19</v>
      </c>
      <c r="I2" s="16" t="s">
        <v>16</v>
      </c>
      <c r="J2" s="17" t="s">
        <v>17</v>
      </c>
      <c r="K2" s="18" t="s">
        <v>19</v>
      </c>
      <c r="M2" s="16" t="s">
        <v>16</v>
      </c>
      <c r="N2" s="17" t="s">
        <v>17</v>
      </c>
      <c r="O2" s="18" t="s">
        <v>19</v>
      </c>
    </row>
    <row r="3" spans="1:15" ht="15.75" x14ac:dyDescent="0.25">
      <c r="A3" s="19">
        <v>1</v>
      </c>
      <c r="B3" s="29" t="s">
        <v>48</v>
      </c>
      <c r="C3" s="22">
        <f>IF(B3="Celkový dojem",2,3)</f>
        <v>3</v>
      </c>
      <c r="D3" s="5"/>
      <c r="E3" s="33">
        <v>1</v>
      </c>
      <c r="F3" s="34"/>
      <c r="G3" s="35">
        <f>IF(F3="Celkový dojem",2,IF(F3="Odložení do sedu nebo do lehu za chůze",2,IF(F3="Aport dřevěné činky",4,3)))</f>
        <v>3</v>
      </c>
      <c r="I3" s="33">
        <v>1</v>
      </c>
      <c r="J3" s="34"/>
      <c r="K3" s="35">
        <f>IF(J3="Celkový dojem",2,IF(J3="Odložení vleže ve skupině",2,IF(J3="Přivolání se zastavením",4,IF(J3="Vyslání do čtverce, položení a přivolání",4,IF(J3="Pachové rozlišování a aport",4,IF(J3="Ovladatelnost na dálku",4,3))))))</f>
        <v>3</v>
      </c>
      <c r="M3" s="33">
        <v>1</v>
      </c>
      <c r="N3" s="34" t="s">
        <v>46</v>
      </c>
      <c r="O3" s="35">
        <f>IF(N3="Odložení vsedě ve skupině",2,IF(N3="Odložení vleže ve skupině",2,IF(N3="Přivolání se zastavením a položením",4,IF(N3="Vyslání do čtverce, položení a přivolání",4,IF(N3="Vyslání kolem kuželu, polohy, aport a skok přes překážku",4,IF(N3="Ovladatelnost na dálku",4,3))))))</f>
        <v>4</v>
      </c>
    </row>
    <row r="4" spans="1:15" ht="15.75" x14ac:dyDescent="0.25">
      <c r="A4" s="20">
        <v>2</v>
      </c>
      <c r="B4" s="27" t="s">
        <v>48</v>
      </c>
      <c r="C4" s="23">
        <f t="shared" ref="C4:C13" si="0">IF(B4="Celkový dojem",2,3)</f>
        <v>3</v>
      </c>
      <c r="D4" s="5"/>
      <c r="E4" s="20">
        <v>2</v>
      </c>
      <c r="F4" s="27"/>
      <c r="G4" s="22">
        <f t="shared" ref="G4:G13" si="1">IF(F4="Celkový dojem",2,IF(F4="Odložení do sedu nebo do lehu za chůze",2,IF(F4="Aport dřevěné činky",4,3)))</f>
        <v>3</v>
      </c>
      <c r="I4" s="20">
        <v>2</v>
      </c>
      <c r="J4" s="27"/>
      <c r="K4" s="22">
        <f t="shared" ref="K4:K12" si="2">IF(J4="Celkový dojem",2,IF(J4="Odložení vleže ve skupině",2,IF(J4="Přivolání se zastavením",4,IF(J4="Vyslání do čtverce, položení a přivolání",4,IF(J4="Pachové rozlišování a aport",4,IF(J4="Ovladatelnost na dálku",4,3))))))</f>
        <v>3</v>
      </c>
      <c r="M4" s="20">
        <v>2</v>
      </c>
      <c r="N4" s="27"/>
      <c r="O4" s="22">
        <f t="shared" ref="O4:O12" si="3">IF(N4="Odložení vsedě ve skupině",2,IF(N4="Odložení vleže ve skupině",2,IF(N4="Přivolání se zastavením a položením",4,IF(N4="Vyslání do čtverce, položení a přivolání",4,IF(N4="Vyslání kolem kuželu, polohy, aport a skok přes překážku",4,IF(N4="Ovladatelnost na dálku",4,3))))))</f>
        <v>3</v>
      </c>
    </row>
    <row r="5" spans="1:15" ht="15.75" x14ac:dyDescent="0.25">
      <c r="A5" s="20">
        <v>3</v>
      </c>
      <c r="B5" s="27" t="s">
        <v>48</v>
      </c>
      <c r="C5" s="23">
        <f t="shared" si="0"/>
        <v>3</v>
      </c>
      <c r="D5" s="5"/>
      <c r="E5" s="20">
        <v>3</v>
      </c>
      <c r="F5" s="27"/>
      <c r="G5" s="22">
        <f t="shared" si="1"/>
        <v>3</v>
      </c>
      <c r="I5" s="20">
        <v>3</v>
      </c>
      <c r="J5" s="27"/>
      <c r="K5" s="22">
        <f t="shared" si="2"/>
        <v>3</v>
      </c>
      <c r="M5" s="20">
        <v>3</v>
      </c>
      <c r="N5" s="27"/>
      <c r="O5" s="22">
        <f t="shared" si="3"/>
        <v>3</v>
      </c>
    </row>
    <row r="6" spans="1:15" ht="15.75" x14ac:dyDescent="0.25">
      <c r="A6" s="20">
        <v>4</v>
      </c>
      <c r="B6" s="27" t="s">
        <v>48</v>
      </c>
      <c r="C6" s="23">
        <f t="shared" si="0"/>
        <v>3</v>
      </c>
      <c r="D6" s="5"/>
      <c r="E6" s="20">
        <v>4</v>
      </c>
      <c r="F6" s="27"/>
      <c r="G6" s="22">
        <f t="shared" si="1"/>
        <v>3</v>
      </c>
      <c r="I6" s="20">
        <v>4</v>
      </c>
      <c r="J6" s="27"/>
      <c r="K6" s="22">
        <f t="shared" si="2"/>
        <v>3</v>
      </c>
      <c r="M6" s="20">
        <v>4</v>
      </c>
      <c r="N6" s="27"/>
      <c r="O6" s="22">
        <f t="shared" si="3"/>
        <v>3</v>
      </c>
    </row>
    <row r="7" spans="1:15" ht="15.75" x14ac:dyDescent="0.25">
      <c r="A7" s="20">
        <v>5</v>
      </c>
      <c r="B7" s="27" t="s">
        <v>48</v>
      </c>
      <c r="C7" s="23">
        <f t="shared" si="0"/>
        <v>3</v>
      </c>
      <c r="D7" s="5"/>
      <c r="E7" s="20">
        <v>5</v>
      </c>
      <c r="F7" s="27"/>
      <c r="G7" s="22">
        <f t="shared" si="1"/>
        <v>3</v>
      </c>
      <c r="I7" s="20">
        <v>5</v>
      </c>
      <c r="J7" s="27"/>
      <c r="K7" s="22">
        <f t="shared" si="2"/>
        <v>3</v>
      </c>
      <c r="M7" s="20">
        <v>5</v>
      </c>
      <c r="N7" s="27"/>
      <c r="O7" s="22">
        <f t="shared" si="3"/>
        <v>3</v>
      </c>
    </row>
    <row r="8" spans="1:15" ht="15.75" x14ac:dyDescent="0.25">
      <c r="A8" s="20">
        <v>6</v>
      </c>
      <c r="B8" s="27" t="s">
        <v>48</v>
      </c>
      <c r="C8" s="23">
        <f t="shared" si="0"/>
        <v>3</v>
      </c>
      <c r="D8" s="5"/>
      <c r="E8" s="20">
        <v>6</v>
      </c>
      <c r="F8" s="27"/>
      <c r="G8" s="22">
        <f t="shared" si="1"/>
        <v>3</v>
      </c>
      <c r="I8" s="20">
        <v>6</v>
      </c>
      <c r="J8" s="27"/>
      <c r="K8" s="22">
        <f t="shared" si="2"/>
        <v>3</v>
      </c>
      <c r="M8" s="20">
        <v>6</v>
      </c>
      <c r="N8" s="27"/>
      <c r="O8" s="22">
        <f t="shared" si="3"/>
        <v>3</v>
      </c>
    </row>
    <row r="9" spans="1:15" ht="15.75" x14ac:dyDescent="0.25">
      <c r="A9" s="20">
        <v>7</v>
      </c>
      <c r="B9" s="27" t="s">
        <v>48</v>
      </c>
      <c r="C9" s="23">
        <f t="shared" si="0"/>
        <v>3</v>
      </c>
      <c r="D9" s="5"/>
      <c r="E9" s="20">
        <v>7</v>
      </c>
      <c r="F9" s="27"/>
      <c r="G9" s="22">
        <f t="shared" si="1"/>
        <v>3</v>
      </c>
      <c r="I9" s="20">
        <v>7</v>
      </c>
      <c r="J9" s="27"/>
      <c r="K9" s="22">
        <f t="shared" si="2"/>
        <v>3</v>
      </c>
      <c r="M9" s="20">
        <v>7</v>
      </c>
      <c r="N9" s="27"/>
      <c r="O9" s="22">
        <f t="shared" si="3"/>
        <v>3</v>
      </c>
    </row>
    <row r="10" spans="1:15" ht="15.75" x14ac:dyDescent="0.25">
      <c r="A10" s="20">
        <v>8</v>
      </c>
      <c r="B10" s="27" t="s">
        <v>48</v>
      </c>
      <c r="C10" s="23">
        <f t="shared" si="0"/>
        <v>3</v>
      </c>
      <c r="D10" s="5"/>
      <c r="E10" s="20">
        <v>8</v>
      </c>
      <c r="F10" s="27"/>
      <c r="G10" s="22">
        <f t="shared" si="1"/>
        <v>3</v>
      </c>
      <c r="I10" s="20">
        <v>8</v>
      </c>
      <c r="J10" s="27"/>
      <c r="K10" s="22">
        <f t="shared" si="2"/>
        <v>3</v>
      </c>
      <c r="M10" s="20">
        <v>8</v>
      </c>
      <c r="N10" s="27"/>
      <c r="O10" s="22">
        <f t="shared" si="3"/>
        <v>3</v>
      </c>
    </row>
    <row r="11" spans="1:15" ht="15.75" x14ac:dyDescent="0.25">
      <c r="A11" s="20">
        <v>9</v>
      </c>
      <c r="B11" s="27" t="s">
        <v>48</v>
      </c>
      <c r="C11" s="23">
        <f t="shared" si="0"/>
        <v>3</v>
      </c>
      <c r="D11" s="5"/>
      <c r="E11" s="20">
        <v>9</v>
      </c>
      <c r="F11" s="27"/>
      <c r="G11" s="22">
        <f t="shared" si="1"/>
        <v>3</v>
      </c>
      <c r="I11" s="20">
        <v>9</v>
      </c>
      <c r="J11" s="27"/>
      <c r="K11" s="22">
        <f t="shared" si="2"/>
        <v>3</v>
      </c>
      <c r="M11" s="20">
        <v>9</v>
      </c>
      <c r="N11" s="27"/>
      <c r="O11" s="22">
        <f t="shared" si="3"/>
        <v>3</v>
      </c>
    </row>
    <row r="12" spans="1:15" ht="16.5" thickBot="1" x14ac:dyDescent="0.3">
      <c r="A12" s="20">
        <v>10</v>
      </c>
      <c r="B12" s="27" t="s">
        <v>48</v>
      </c>
      <c r="C12" s="23">
        <f t="shared" si="0"/>
        <v>3</v>
      </c>
      <c r="D12" s="5"/>
      <c r="E12" s="20">
        <v>10</v>
      </c>
      <c r="F12" s="27"/>
      <c r="G12" s="22">
        <f t="shared" si="1"/>
        <v>3</v>
      </c>
      <c r="I12" s="21">
        <v>10</v>
      </c>
      <c r="J12" s="28"/>
      <c r="K12" s="36">
        <f t="shared" si="2"/>
        <v>3</v>
      </c>
      <c r="M12" s="21">
        <v>10</v>
      </c>
      <c r="N12" s="28"/>
      <c r="O12" s="36">
        <f t="shared" si="3"/>
        <v>3</v>
      </c>
    </row>
    <row r="13" spans="1:15" ht="16.5" thickBot="1" x14ac:dyDescent="0.3">
      <c r="A13" s="21">
        <v>11</v>
      </c>
      <c r="B13" s="28" t="s">
        <v>48</v>
      </c>
      <c r="C13" s="24">
        <f t="shared" si="0"/>
        <v>3</v>
      </c>
      <c r="D13" s="5"/>
      <c r="E13" s="21">
        <v>11</v>
      </c>
      <c r="F13" s="28"/>
      <c r="G13" s="36">
        <f t="shared" si="1"/>
        <v>3</v>
      </c>
    </row>
    <row r="15" spans="1:15" x14ac:dyDescent="0.25">
      <c r="B15" s="8" t="s">
        <v>49</v>
      </c>
    </row>
    <row r="16" spans="1:15" x14ac:dyDescent="0.25">
      <c r="B16" s="8" t="s">
        <v>50</v>
      </c>
    </row>
    <row r="69" spans="2:14" x14ac:dyDescent="0.25">
      <c r="B69" t="s">
        <v>48</v>
      </c>
    </row>
    <row r="70" spans="2:14" ht="15.75" x14ac:dyDescent="0.25">
      <c r="B70" s="25" t="s">
        <v>30</v>
      </c>
      <c r="C70" s="26"/>
      <c r="D70" s="26"/>
      <c r="E70" s="26"/>
      <c r="F70" s="26" t="s">
        <v>30</v>
      </c>
      <c r="G70" s="26"/>
      <c r="H70" s="26"/>
      <c r="I70" s="26"/>
      <c r="J70" s="26" t="s">
        <v>36</v>
      </c>
      <c r="K70" s="26"/>
      <c r="L70" s="26"/>
      <c r="M70" s="26"/>
      <c r="N70" s="26" t="s">
        <v>30</v>
      </c>
    </row>
    <row r="71" spans="2:14" ht="15.75" x14ac:dyDescent="0.25">
      <c r="B71" s="25" t="s">
        <v>21</v>
      </c>
      <c r="C71" s="26"/>
      <c r="D71" s="26"/>
      <c r="E71" s="26"/>
      <c r="F71" s="26" t="s">
        <v>21</v>
      </c>
      <c r="G71" s="26"/>
      <c r="H71" s="26"/>
      <c r="I71" s="26"/>
      <c r="J71" s="26" t="s">
        <v>21</v>
      </c>
      <c r="K71" s="26"/>
      <c r="L71" s="26"/>
      <c r="M71" s="26"/>
      <c r="N71" s="26" t="s">
        <v>36</v>
      </c>
    </row>
    <row r="72" spans="2:14" ht="15.75" x14ac:dyDescent="0.25">
      <c r="B72" s="25" t="s">
        <v>28</v>
      </c>
      <c r="C72" s="26"/>
      <c r="D72" s="26"/>
      <c r="E72" s="26"/>
      <c r="F72" s="26" t="s">
        <v>31</v>
      </c>
      <c r="G72" s="26"/>
      <c r="H72" s="26"/>
      <c r="I72" s="26"/>
      <c r="J72" s="26" t="s">
        <v>42</v>
      </c>
      <c r="K72" s="26"/>
      <c r="L72" s="26"/>
      <c r="M72" s="26"/>
      <c r="N72" s="26" t="s">
        <v>21</v>
      </c>
    </row>
    <row r="73" spans="2:14" ht="15.75" x14ac:dyDescent="0.25">
      <c r="B73" s="25" t="s">
        <v>22</v>
      </c>
      <c r="C73" s="26"/>
      <c r="D73" s="26"/>
      <c r="E73" s="26"/>
      <c r="F73" s="26" t="s">
        <v>22</v>
      </c>
      <c r="G73" s="26"/>
      <c r="H73" s="26"/>
      <c r="I73" s="26"/>
      <c r="J73" s="26" t="s">
        <v>37</v>
      </c>
      <c r="K73" s="26"/>
      <c r="L73" s="26"/>
      <c r="M73" s="26"/>
      <c r="N73" s="26" t="s">
        <v>43</v>
      </c>
    </row>
    <row r="74" spans="2:14" ht="15.75" x14ac:dyDescent="0.25">
      <c r="B74" s="25" t="s">
        <v>27</v>
      </c>
      <c r="C74" s="26"/>
      <c r="D74" s="26"/>
      <c r="E74" s="26"/>
      <c r="F74" s="26" t="s">
        <v>32</v>
      </c>
      <c r="G74" s="26"/>
      <c r="H74" s="26"/>
      <c r="I74" s="26"/>
      <c r="J74" s="26" t="s">
        <v>45</v>
      </c>
      <c r="K74" s="26"/>
      <c r="L74" s="26"/>
      <c r="M74" s="26"/>
      <c r="N74" s="26" t="s">
        <v>44</v>
      </c>
    </row>
    <row r="75" spans="2:14" ht="15.75" x14ac:dyDescent="0.25">
      <c r="B75" s="25" t="s">
        <v>23</v>
      </c>
      <c r="C75" s="26"/>
      <c r="D75" s="26"/>
      <c r="E75" s="26"/>
      <c r="F75" s="26" t="s">
        <v>33</v>
      </c>
      <c r="G75" s="26"/>
      <c r="H75" s="26"/>
      <c r="I75" s="26"/>
      <c r="J75" s="26" t="s">
        <v>38</v>
      </c>
      <c r="K75" s="26"/>
      <c r="L75" s="26"/>
      <c r="M75" s="26"/>
      <c r="N75" s="26" t="s">
        <v>45</v>
      </c>
    </row>
    <row r="76" spans="2:14" ht="15.75" x14ac:dyDescent="0.25">
      <c r="B76" s="25" t="s">
        <v>29</v>
      </c>
      <c r="C76" s="26"/>
      <c r="D76" s="26"/>
      <c r="E76" s="26"/>
      <c r="F76" s="26" t="s">
        <v>34</v>
      </c>
      <c r="G76" s="26"/>
      <c r="H76" s="26"/>
      <c r="I76" s="26"/>
      <c r="J76" s="26" t="s">
        <v>39</v>
      </c>
      <c r="K76" s="26"/>
      <c r="L76" s="26"/>
      <c r="M76" s="26"/>
      <c r="N76" s="26" t="s">
        <v>38</v>
      </c>
    </row>
    <row r="77" spans="2:14" ht="15.75" x14ac:dyDescent="0.25">
      <c r="B77" s="25" t="s">
        <v>24</v>
      </c>
      <c r="C77" s="26"/>
      <c r="D77" s="26"/>
      <c r="E77" s="26"/>
      <c r="F77" s="26" t="s">
        <v>24</v>
      </c>
      <c r="G77" s="26"/>
      <c r="H77" s="26"/>
      <c r="I77" s="26"/>
      <c r="J77" s="26" t="s">
        <v>24</v>
      </c>
      <c r="K77" s="26"/>
      <c r="L77" s="26"/>
      <c r="M77" s="26"/>
      <c r="N77" s="26" t="s">
        <v>46</v>
      </c>
    </row>
    <row r="78" spans="2:14" ht="15.75" x14ac:dyDescent="0.25">
      <c r="B78" s="25" t="s">
        <v>25</v>
      </c>
      <c r="C78" s="26"/>
      <c r="D78" s="26"/>
      <c r="E78" s="26"/>
      <c r="F78" s="26" t="s">
        <v>25</v>
      </c>
      <c r="G78" s="26"/>
      <c r="H78" s="26"/>
      <c r="I78" s="26"/>
      <c r="J78" s="26" t="s">
        <v>40</v>
      </c>
      <c r="K78" s="26"/>
      <c r="L78" s="26"/>
      <c r="M78" s="26"/>
      <c r="N78" s="26" t="s">
        <v>47</v>
      </c>
    </row>
    <row r="79" spans="2:14" ht="15.75" x14ac:dyDescent="0.25">
      <c r="B79" s="25" t="s">
        <v>26</v>
      </c>
      <c r="C79" s="26"/>
      <c r="D79" s="26"/>
      <c r="E79" s="26"/>
      <c r="F79" s="26" t="s">
        <v>26</v>
      </c>
      <c r="G79" s="26"/>
      <c r="H79" s="26"/>
      <c r="I79" s="26"/>
      <c r="J79" s="26" t="s">
        <v>35</v>
      </c>
      <c r="K79" s="26"/>
      <c r="L79" s="26"/>
      <c r="M79" s="26"/>
      <c r="N79" s="26" t="s">
        <v>24</v>
      </c>
    </row>
    <row r="80" spans="2:14" ht="15.75" x14ac:dyDescent="0.25">
      <c r="B80" s="25" t="s">
        <v>35</v>
      </c>
      <c r="C80" s="26"/>
      <c r="D80" s="26"/>
      <c r="E80" s="26"/>
      <c r="F80" s="26" t="s">
        <v>35</v>
      </c>
      <c r="G80" s="26"/>
      <c r="H80" s="26"/>
      <c r="I80" s="26"/>
      <c r="J80" s="26"/>
      <c r="K80" s="26"/>
      <c r="L80" s="26"/>
      <c r="M80" s="26"/>
      <c r="N80" s="26"/>
    </row>
    <row r="89" spans="3:3" x14ac:dyDescent="0.25">
      <c r="C89" s="26"/>
    </row>
    <row r="90" spans="3:3" x14ac:dyDescent="0.25">
      <c r="C90" s="26" t="s">
        <v>73</v>
      </c>
    </row>
    <row r="91" spans="3:3" x14ac:dyDescent="0.25">
      <c r="C91" s="26" t="s">
        <v>74</v>
      </c>
    </row>
    <row r="92" spans="3:3" x14ac:dyDescent="0.25">
      <c r="C92" s="26"/>
    </row>
  </sheetData>
  <sheetProtection password="C05D" sheet="1" objects="1" scenarios="1"/>
  <mergeCells count="4">
    <mergeCell ref="A1:C1"/>
    <mergeCell ref="E1:G1"/>
    <mergeCell ref="I1:K1"/>
    <mergeCell ref="M1:O1"/>
  </mergeCells>
  <dataValidations count="4">
    <dataValidation type="list" allowBlank="1" showInputMessage="1" showErrorMessage="1" sqref="B3:B13">
      <formula1>$B$69:$B$80</formula1>
    </dataValidation>
    <dataValidation type="list" allowBlank="1" showInputMessage="1" showErrorMessage="1" sqref="F3:F13">
      <formula1>$F$69:$F$80</formula1>
    </dataValidation>
    <dataValidation type="list" allowBlank="1" showInputMessage="1" showErrorMessage="1" sqref="J3:J12">
      <formula1>$J$69:$J$79</formula1>
    </dataValidation>
    <dataValidation type="list" allowBlank="1" showInputMessage="1" showErrorMessage="1" sqref="N3:N12">
      <formula1>$N$69:$N$79</formula1>
    </dataValidation>
  </dataValidations>
  <pageMargins left="0.7" right="0.7" top="0.78740157499999996" bottom="0.78740157499999996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Startovka!B18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Startovka!C18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Startovka!D18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Startovka!A18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Startovka!E18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Výsledky!G18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Startovka!B19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Startovka!C19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Startovka!D19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Startovka!A19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Startovka!E19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Výsledky!G19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Startovka!B20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Startovka!C20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Startovka!D20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Startovka!A20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Startovka!E20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Výsledky!G20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Startovka!B21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Startovka!C21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Startovka!D21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Startovka!A21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Startovka!E21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Výsledky!G21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Startovka!B22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Startovka!C22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Startovka!D22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Startovka!A22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Startovka!E22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Výsledky!G22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Startovka!B23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Startovka!C23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Startovka!D23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Startovka!A23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Startovka!E23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Výsledky!G23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Startovka!B24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Startovka!C24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Startovka!D24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Startovka!A24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Startovka!E24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Výsledky!G24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8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Startovka!B25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Startovka!C25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Startovka!D25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Startovka!A25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Startovka!E25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Výsledky!G25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Startovka!B26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Startovka!C26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Startovka!D26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Startovka!A26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Startovka!E26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Výsledky!G26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Startovka!B27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Startovka!C27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Startovka!D27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Startovka!A27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Startovka!E27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Výsledky!G27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1"/>
  <sheetViews>
    <sheetView workbookViewId="0">
      <selection activeCell="A2" sqref="A2"/>
    </sheetView>
  </sheetViews>
  <sheetFormatPr defaultRowHeight="15" x14ac:dyDescent="0.25"/>
  <cols>
    <col min="2" max="2" width="28.42578125" customWidth="1"/>
    <col min="3" max="3" width="34.42578125" customWidth="1"/>
    <col min="4" max="4" width="35.140625" customWidth="1"/>
    <col min="5" max="5" width="8.85546875" customWidth="1"/>
    <col min="6" max="6" width="29.140625" customWidth="1"/>
    <col min="7" max="7" width="9.42578125" bestFit="1" customWidth="1"/>
    <col min="8" max="8" width="12.28515625" customWidth="1"/>
    <col min="9" max="9" width="14.7109375" customWidth="1"/>
  </cols>
  <sheetData>
    <row r="1" spans="1:14" ht="45.75" customHeight="1" thickBot="1" x14ac:dyDescent="0.3">
      <c r="A1" s="79" t="s">
        <v>0</v>
      </c>
      <c r="B1" s="80" t="s">
        <v>1</v>
      </c>
      <c r="C1" s="80" t="s">
        <v>2</v>
      </c>
      <c r="D1" s="80" t="s">
        <v>3</v>
      </c>
      <c r="E1" s="80" t="s">
        <v>51</v>
      </c>
      <c r="F1" s="80" t="s">
        <v>6</v>
      </c>
      <c r="G1" s="80" t="s">
        <v>52</v>
      </c>
      <c r="H1" s="80" t="s">
        <v>53</v>
      </c>
      <c r="I1" s="81" t="s">
        <v>54</v>
      </c>
    </row>
    <row r="2" spans="1:14" x14ac:dyDescent="0.25">
      <c r="A2" s="43">
        <f>Startovka!A2</f>
        <v>0</v>
      </c>
      <c r="B2" s="44">
        <f>Startovka!B2</f>
        <v>0</v>
      </c>
      <c r="C2" s="44">
        <f>Startovka!C2</f>
        <v>0</v>
      </c>
      <c r="D2" s="44">
        <f>Startovka!D2</f>
        <v>0</v>
      </c>
      <c r="E2" s="44">
        <f>Startovka!E2</f>
        <v>0</v>
      </c>
      <c r="F2" s="45">
        <f>Startovka!H3</f>
        <v>0</v>
      </c>
      <c r="G2" s="71" t="str">
        <f>IF(E2="OB-Z",RANK(K2,$K$2:$K$51,0),IF(E2="OB1",RANK(L2,$L$2:$L$51,0),IF(E2="OB2",RANK(M2,$M$2:$M$51,0),IF(E2="OB3",RANK(N2,$N$2:$N$51,0),"neurčeno"))))</f>
        <v>neurčeno</v>
      </c>
      <c r="H2" s="72" t="e">
        <f>'1'!D28</f>
        <v>#VALUE!</v>
      </c>
      <c r="I2" s="75" t="e">
        <f>'1'!D29</f>
        <v>#VALUE!</v>
      </c>
      <c r="K2" s="78" t="str">
        <f>IF(E2="OB-Z",(H2)," ")</f>
        <v xml:space="preserve"> </v>
      </c>
      <c r="L2" s="78" t="str">
        <f>IF(E2="OB1",(H2)," ")</f>
        <v xml:space="preserve"> </v>
      </c>
      <c r="M2" s="78" t="str">
        <f>IF(E2="OB2",(H2)," ")</f>
        <v xml:space="preserve"> </v>
      </c>
      <c r="N2" s="78" t="str">
        <f>IF(E2="OB3",(H2)," ")</f>
        <v xml:space="preserve"> </v>
      </c>
    </row>
    <row r="3" spans="1:14" x14ac:dyDescent="0.25">
      <c r="A3" s="39">
        <f>Startovka!A3</f>
        <v>0</v>
      </c>
      <c r="B3" s="38">
        <f>Startovka!B3</f>
        <v>0</v>
      </c>
      <c r="C3" s="38">
        <f>Startovka!C3</f>
        <v>0</v>
      </c>
      <c r="D3" s="38">
        <f>Startovka!D3</f>
        <v>0</v>
      </c>
      <c r="E3" s="38">
        <f>Startovka!E3</f>
        <v>0</v>
      </c>
      <c r="F3" s="42">
        <f>Startovka!H3</f>
        <v>0</v>
      </c>
      <c r="G3" s="38" t="str">
        <f>IF(E3="OB-Z",RANK(K3,$K$2:$K$51,0),IF(E3="OB1",RANK(L3,$L$2:$L$51,0),IF(E3="OB2",RANK(M3,$M$2:$M$51,0),IF(E3="OB3",RANK(N3,$N$2:$N$51,0),"neurčeno"))))</f>
        <v>neurčeno</v>
      </c>
      <c r="H3" s="73" t="e">
        <f>'2'!D28</f>
        <v>#VALUE!</v>
      </c>
      <c r="I3" s="76" t="e">
        <f>'2'!D29</f>
        <v>#VALUE!</v>
      </c>
      <c r="K3" s="78" t="str">
        <f t="shared" ref="K3:K51" si="0">IF(E3="OB-Z",(H3)," ")</f>
        <v xml:space="preserve"> </v>
      </c>
      <c r="L3" s="78" t="str">
        <f t="shared" ref="L3:L51" si="1">IF(E3="OB1",(H3)," ")</f>
        <v xml:space="preserve"> </v>
      </c>
      <c r="M3" s="78" t="str">
        <f t="shared" ref="M3:M51" si="2">IF(E3="OB2",(H3)," ")</f>
        <v xml:space="preserve"> </v>
      </c>
      <c r="N3" s="78" t="str">
        <f t="shared" ref="N3:N51" si="3">IF(E3="OB3",(H3)," ")</f>
        <v xml:space="preserve"> </v>
      </c>
    </row>
    <row r="4" spans="1:14" x14ac:dyDescent="0.25">
      <c r="A4" s="39">
        <f>Startovka!A4</f>
        <v>0</v>
      </c>
      <c r="B4" s="38">
        <f>Startovka!B4</f>
        <v>0</v>
      </c>
      <c r="C4" s="38">
        <f>Startovka!C4</f>
        <v>0</v>
      </c>
      <c r="D4" s="38">
        <f>Startovka!D4</f>
        <v>0</v>
      </c>
      <c r="E4" s="38">
        <f>Startovka!E4</f>
        <v>0</v>
      </c>
      <c r="F4" s="42">
        <f>Startovka!H3</f>
        <v>0</v>
      </c>
      <c r="G4" s="38" t="str">
        <f t="shared" ref="G4:G51" si="4">IF(E4="OB-Z",RANK(K4,$K$2:$K$51,0),IF(E4="OB1",RANK(L4,$L$2:$L$51,0),IF(E4="OB2",RANK(M4,$M$2:$M$51,0),IF(E4="OB3",RANK(N4,$N$2:$N$51,0),"neurčeno"))))</f>
        <v>neurčeno</v>
      </c>
      <c r="H4" s="73" t="e">
        <f>'3'!D28</f>
        <v>#VALUE!</v>
      </c>
      <c r="I4" s="76" t="e">
        <f>'3'!D29</f>
        <v>#VALUE!</v>
      </c>
      <c r="K4" s="78" t="str">
        <f t="shared" si="0"/>
        <v xml:space="preserve"> </v>
      </c>
      <c r="L4" s="78" t="str">
        <f t="shared" si="1"/>
        <v xml:space="preserve"> </v>
      </c>
      <c r="M4" s="78" t="str">
        <f t="shared" si="2"/>
        <v xml:space="preserve"> </v>
      </c>
      <c r="N4" s="78" t="str">
        <f t="shared" si="3"/>
        <v xml:space="preserve"> </v>
      </c>
    </row>
    <row r="5" spans="1:14" x14ac:dyDescent="0.25">
      <c r="A5" s="39">
        <f>Startovka!A5</f>
        <v>0</v>
      </c>
      <c r="B5" s="38">
        <f>Startovka!B5</f>
        <v>0</v>
      </c>
      <c r="C5" s="38">
        <f>Startovka!C5</f>
        <v>0</v>
      </c>
      <c r="D5" s="38">
        <f>Startovka!D5</f>
        <v>0</v>
      </c>
      <c r="E5" s="38">
        <f>Startovka!E5</f>
        <v>0</v>
      </c>
      <c r="F5" s="42">
        <f>Startovka!H5</f>
        <v>0</v>
      </c>
      <c r="G5" s="38" t="str">
        <f t="shared" si="4"/>
        <v>neurčeno</v>
      </c>
      <c r="H5" s="73" t="e">
        <f>'4'!D28</f>
        <v>#VALUE!</v>
      </c>
      <c r="I5" s="76" t="e">
        <f>'4'!D29</f>
        <v>#VALUE!</v>
      </c>
      <c r="K5" s="78" t="str">
        <f t="shared" si="0"/>
        <v xml:space="preserve"> </v>
      </c>
      <c r="L5" s="78" t="str">
        <f t="shared" si="1"/>
        <v xml:space="preserve"> </v>
      </c>
      <c r="M5" s="78" t="str">
        <f t="shared" si="2"/>
        <v xml:space="preserve"> </v>
      </c>
      <c r="N5" s="78" t="str">
        <f t="shared" si="3"/>
        <v xml:space="preserve"> </v>
      </c>
    </row>
    <row r="6" spans="1:14" x14ac:dyDescent="0.25">
      <c r="A6" s="39">
        <f>Startovka!A6</f>
        <v>0</v>
      </c>
      <c r="B6" s="38">
        <f>Startovka!B6</f>
        <v>0</v>
      </c>
      <c r="C6" s="38">
        <f>Startovka!C6</f>
        <v>0</v>
      </c>
      <c r="D6" s="38">
        <f>Startovka!D6</f>
        <v>0</v>
      </c>
      <c r="E6" s="38">
        <f>Startovka!E6</f>
        <v>0</v>
      </c>
      <c r="F6" s="42">
        <f>Startovka!H5</f>
        <v>0</v>
      </c>
      <c r="G6" s="38" t="str">
        <f t="shared" si="4"/>
        <v>neurčeno</v>
      </c>
      <c r="H6" s="73" t="e">
        <f>'5'!D28</f>
        <v>#VALUE!</v>
      </c>
      <c r="I6" s="76" t="e">
        <f>'5'!D29</f>
        <v>#VALUE!</v>
      </c>
      <c r="K6" s="78" t="str">
        <f t="shared" si="0"/>
        <v xml:space="preserve"> </v>
      </c>
      <c r="L6" s="78" t="str">
        <f t="shared" si="1"/>
        <v xml:space="preserve"> </v>
      </c>
      <c r="M6" s="78" t="str">
        <f t="shared" si="2"/>
        <v xml:space="preserve"> </v>
      </c>
      <c r="N6" s="78" t="str">
        <f t="shared" si="3"/>
        <v xml:space="preserve"> </v>
      </c>
    </row>
    <row r="7" spans="1:14" x14ac:dyDescent="0.25">
      <c r="A7" s="39">
        <f>Startovka!A7</f>
        <v>0</v>
      </c>
      <c r="B7" s="38">
        <f>Startovka!B7</f>
        <v>0</v>
      </c>
      <c r="C7" s="38">
        <f>Startovka!C7</f>
        <v>0</v>
      </c>
      <c r="D7" s="38">
        <f>Startovka!D7</f>
        <v>0</v>
      </c>
      <c r="E7" s="38">
        <f>Startovka!E7</f>
        <v>0</v>
      </c>
      <c r="F7" s="42">
        <f>Startovka!H7</f>
        <v>0</v>
      </c>
      <c r="G7" s="38" t="str">
        <f t="shared" si="4"/>
        <v>neurčeno</v>
      </c>
      <c r="H7" s="73" t="e">
        <f>'6'!D28</f>
        <v>#VALUE!</v>
      </c>
      <c r="I7" s="76" t="e">
        <f>'6'!D29</f>
        <v>#VALUE!</v>
      </c>
      <c r="K7" s="78" t="str">
        <f t="shared" si="0"/>
        <v xml:space="preserve"> </v>
      </c>
      <c r="L7" s="78" t="str">
        <f t="shared" si="1"/>
        <v xml:space="preserve"> </v>
      </c>
      <c r="M7" s="78" t="str">
        <f t="shared" si="2"/>
        <v xml:space="preserve"> </v>
      </c>
      <c r="N7" s="78" t="str">
        <f t="shared" si="3"/>
        <v xml:space="preserve"> </v>
      </c>
    </row>
    <row r="8" spans="1:14" x14ac:dyDescent="0.25">
      <c r="A8" s="39">
        <f>Startovka!A8</f>
        <v>0</v>
      </c>
      <c r="B8" s="38">
        <f>Startovka!B8</f>
        <v>0</v>
      </c>
      <c r="C8" s="38">
        <f>Startovka!C8</f>
        <v>0</v>
      </c>
      <c r="D8" s="38">
        <f>Startovka!D8</f>
        <v>0</v>
      </c>
      <c r="E8" s="38">
        <f>Startovka!E8</f>
        <v>0</v>
      </c>
      <c r="F8" s="42">
        <f>Startovka!H7</f>
        <v>0</v>
      </c>
      <c r="G8" s="38" t="str">
        <f t="shared" si="4"/>
        <v>neurčeno</v>
      </c>
      <c r="H8" s="73" t="e">
        <f>'7'!D28</f>
        <v>#VALUE!</v>
      </c>
      <c r="I8" s="76" t="e">
        <f>'7'!D29</f>
        <v>#VALUE!</v>
      </c>
      <c r="K8" s="78" t="str">
        <f t="shared" si="0"/>
        <v xml:space="preserve"> </v>
      </c>
      <c r="L8" s="78" t="str">
        <f t="shared" si="1"/>
        <v xml:space="preserve"> </v>
      </c>
      <c r="M8" s="78" t="str">
        <f t="shared" si="2"/>
        <v xml:space="preserve"> </v>
      </c>
      <c r="N8" s="78" t="str">
        <f t="shared" si="3"/>
        <v xml:space="preserve"> </v>
      </c>
    </row>
    <row r="9" spans="1:14" x14ac:dyDescent="0.25">
      <c r="A9" s="39">
        <f>Startovka!A9</f>
        <v>0</v>
      </c>
      <c r="B9" s="38">
        <f>Startovka!B9</f>
        <v>0</v>
      </c>
      <c r="C9" s="38">
        <f>Startovka!C9</f>
        <v>0</v>
      </c>
      <c r="D9" s="38">
        <f>Startovka!D9</f>
        <v>0</v>
      </c>
      <c r="E9" s="38">
        <f>Startovka!E9</f>
        <v>0</v>
      </c>
      <c r="F9" s="42">
        <f>Startovka!H9</f>
        <v>0</v>
      </c>
      <c r="G9" s="38" t="str">
        <f t="shared" si="4"/>
        <v>neurčeno</v>
      </c>
      <c r="H9" s="73" t="e">
        <f>'8'!D28</f>
        <v>#VALUE!</v>
      </c>
      <c r="I9" s="76" t="e">
        <f>'8'!D29</f>
        <v>#VALUE!</v>
      </c>
      <c r="K9" s="78" t="str">
        <f t="shared" si="0"/>
        <v xml:space="preserve"> </v>
      </c>
      <c r="L9" s="78" t="str">
        <f t="shared" si="1"/>
        <v xml:space="preserve"> </v>
      </c>
      <c r="M9" s="78" t="str">
        <f t="shared" si="2"/>
        <v xml:space="preserve"> </v>
      </c>
      <c r="N9" s="78" t="str">
        <f t="shared" si="3"/>
        <v xml:space="preserve"> </v>
      </c>
    </row>
    <row r="10" spans="1:14" x14ac:dyDescent="0.25">
      <c r="A10" s="39">
        <f>Startovka!A10</f>
        <v>0</v>
      </c>
      <c r="B10" s="38">
        <f>Startovka!B10</f>
        <v>0</v>
      </c>
      <c r="C10" s="38">
        <f>Startovka!C10</f>
        <v>0</v>
      </c>
      <c r="D10" s="38">
        <f>Startovka!D10</f>
        <v>0</v>
      </c>
      <c r="E10" s="38">
        <f>Startovka!E10</f>
        <v>0</v>
      </c>
      <c r="F10" s="42">
        <f>Startovka!H9</f>
        <v>0</v>
      </c>
      <c r="G10" s="38" t="str">
        <f t="shared" si="4"/>
        <v>neurčeno</v>
      </c>
      <c r="H10" s="73" t="e">
        <f>'9'!D28</f>
        <v>#VALUE!</v>
      </c>
      <c r="I10" s="76" t="e">
        <f>'9'!D29</f>
        <v>#VALUE!</v>
      </c>
      <c r="K10" s="78" t="str">
        <f t="shared" si="0"/>
        <v xml:space="preserve"> </v>
      </c>
      <c r="L10" s="78" t="str">
        <f t="shared" si="1"/>
        <v xml:space="preserve"> </v>
      </c>
      <c r="M10" s="78" t="str">
        <f t="shared" si="2"/>
        <v xml:space="preserve"> </v>
      </c>
      <c r="N10" s="78" t="str">
        <f t="shared" si="3"/>
        <v xml:space="preserve"> </v>
      </c>
    </row>
    <row r="11" spans="1:14" x14ac:dyDescent="0.25">
      <c r="A11" s="39">
        <f>Startovka!A11</f>
        <v>0</v>
      </c>
      <c r="B11" s="38">
        <f>Startovka!B11</f>
        <v>0</v>
      </c>
      <c r="C11" s="38">
        <f>Startovka!C11</f>
        <v>0</v>
      </c>
      <c r="D11" s="38">
        <f>Startovka!D11</f>
        <v>0</v>
      </c>
      <c r="E11" s="38">
        <f>Startovka!E11</f>
        <v>0</v>
      </c>
      <c r="F11" s="42">
        <f>Startovka!H11</f>
        <v>0</v>
      </c>
      <c r="G11" s="38" t="str">
        <f t="shared" si="4"/>
        <v>neurčeno</v>
      </c>
      <c r="H11" s="73" t="e">
        <f>'10'!D28</f>
        <v>#VALUE!</v>
      </c>
      <c r="I11" s="76" t="e">
        <f>'10'!D29</f>
        <v>#VALUE!</v>
      </c>
      <c r="K11" s="78" t="str">
        <f t="shared" si="0"/>
        <v xml:space="preserve"> </v>
      </c>
      <c r="L11" s="78" t="str">
        <f t="shared" si="1"/>
        <v xml:space="preserve"> </v>
      </c>
      <c r="M11" s="78" t="str">
        <f t="shared" si="2"/>
        <v xml:space="preserve"> </v>
      </c>
      <c r="N11" s="78" t="str">
        <f t="shared" si="3"/>
        <v xml:space="preserve"> </v>
      </c>
    </row>
    <row r="12" spans="1:14" x14ac:dyDescent="0.25">
      <c r="A12" s="39">
        <f>Startovka!A12</f>
        <v>0</v>
      </c>
      <c r="B12" s="38">
        <f>Startovka!B12</f>
        <v>0</v>
      </c>
      <c r="C12" s="38">
        <f>Startovka!C12</f>
        <v>0</v>
      </c>
      <c r="D12" s="38">
        <f>Startovka!D12</f>
        <v>0</v>
      </c>
      <c r="E12" s="38">
        <f>Startovka!E12</f>
        <v>0</v>
      </c>
      <c r="F12" s="42">
        <f>Startovka!H11</f>
        <v>0</v>
      </c>
      <c r="G12" s="38" t="str">
        <f t="shared" si="4"/>
        <v>neurčeno</v>
      </c>
      <c r="H12" s="73" t="e">
        <f>'11'!D28</f>
        <v>#VALUE!</v>
      </c>
      <c r="I12" s="76" t="e">
        <f>'11'!D29</f>
        <v>#VALUE!</v>
      </c>
      <c r="K12" s="78" t="str">
        <f t="shared" si="0"/>
        <v xml:space="preserve"> </v>
      </c>
      <c r="L12" s="78" t="str">
        <f t="shared" si="1"/>
        <v xml:space="preserve"> </v>
      </c>
      <c r="M12" s="78" t="str">
        <f t="shared" si="2"/>
        <v xml:space="preserve"> </v>
      </c>
      <c r="N12" s="78" t="str">
        <f t="shared" si="3"/>
        <v xml:space="preserve"> </v>
      </c>
    </row>
    <row r="13" spans="1:14" x14ac:dyDescent="0.25">
      <c r="A13" s="39">
        <f>Startovka!A13</f>
        <v>0</v>
      </c>
      <c r="B13" s="38">
        <f>Startovka!B13</f>
        <v>0</v>
      </c>
      <c r="C13" s="38">
        <f>Startovka!C13</f>
        <v>0</v>
      </c>
      <c r="D13" s="38">
        <f>Startovka!D13</f>
        <v>0</v>
      </c>
      <c r="E13" s="38">
        <f>Startovka!E13</f>
        <v>0</v>
      </c>
      <c r="F13" s="42">
        <f>Startovka!H13</f>
        <v>0</v>
      </c>
      <c r="G13" s="38" t="str">
        <f t="shared" si="4"/>
        <v>neurčeno</v>
      </c>
      <c r="H13" s="73" t="e">
        <f>'12'!D28</f>
        <v>#VALUE!</v>
      </c>
      <c r="I13" s="76" t="e">
        <f>'12'!D29</f>
        <v>#VALUE!</v>
      </c>
      <c r="K13" s="78" t="str">
        <f t="shared" si="0"/>
        <v xml:space="preserve"> </v>
      </c>
      <c r="L13" s="78" t="str">
        <f t="shared" si="1"/>
        <v xml:space="preserve"> </v>
      </c>
      <c r="M13" s="78" t="str">
        <f t="shared" si="2"/>
        <v xml:space="preserve"> </v>
      </c>
      <c r="N13" s="78" t="str">
        <f t="shared" si="3"/>
        <v xml:space="preserve"> </v>
      </c>
    </row>
    <row r="14" spans="1:14" x14ac:dyDescent="0.25">
      <c r="A14" s="39">
        <f>Startovka!A14</f>
        <v>0</v>
      </c>
      <c r="B14" s="38">
        <f>Startovka!B14</f>
        <v>0</v>
      </c>
      <c r="C14" s="38">
        <f>Startovka!C14</f>
        <v>0</v>
      </c>
      <c r="D14" s="38">
        <f>Startovka!D14</f>
        <v>0</v>
      </c>
      <c r="E14" s="38">
        <f>Startovka!E14</f>
        <v>0</v>
      </c>
      <c r="F14" s="42">
        <f>Startovka!H13</f>
        <v>0</v>
      </c>
      <c r="G14" s="38" t="str">
        <f t="shared" si="4"/>
        <v>neurčeno</v>
      </c>
      <c r="H14" s="73" t="e">
        <f>'13'!D28</f>
        <v>#VALUE!</v>
      </c>
      <c r="I14" s="76" t="e">
        <f>'13'!D29</f>
        <v>#VALUE!</v>
      </c>
      <c r="K14" s="78" t="str">
        <f t="shared" si="0"/>
        <v xml:space="preserve"> </v>
      </c>
      <c r="L14" s="78" t="str">
        <f t="shared" si="1"/>
        <v xml:space="preserve"> </v>
      </c>
      <c r="M14" s="78" t="str">
        <f t="shared" si="2"/>
        <v xml:space="preserve"> </v>
      </c>
      <c r="N14" s="78" t="str">
        <f t="shared" si="3"/>
        <v xml:space="preserve"> </v>
      </c>
    </row>
    <row r="15" spans="1:14" x14ac:dyDescent="0.25">
      <c r="A15" s="39">
        <f>Startovka!A15</f>
        <v>0</v>
      </c>
      <c r="B15" s="38">
        <f>Startovka!B15</f>
        <v>0</v>
      </c>
      <c r="C15" s="38">
        <f>Startovka!C15</f>
        <v>0</v>
      </c>
      <c r="D15" s="38">
        <f>Startovka!D15</f>
        <v>0</v>
      </c>
      <c r="E15" s="38">
        <f>Startovka!E15</f>
        <v>0</v>
      </c>
      <c r="F15" s="42">
        <f>Startovka!H15</f>
        <v>0</v>
      </c>
      <c r="G15" s="38" t="str">
        <f t="shared" si="4"/>
        <v>neurčeno</v>
      </c>
      <c r="H15" s="73" t="e">
        <f>'14'!D28</f>
        <v>#VALUE!</v>
      </c>
      <c r="I15" s="76" t="e">
        <f>'14'!D29</f>
        <v>#VALUE!</v>
      </c>
      <c r="K15" s="78" t="str">
        <f t="shared" si="0"/>
        <v xml:space="preserve"> </v>
      </c>
      <c r="L15" s="78" t="str">
        <f t="shared" si="1"/>
        <v xml:space="preserve"> </v>
      </c>
      <c r="M15" s="78" t="str">
        <f t="shared" si="2"/>
        <v xml:space="preserve"> </v>
      </c>
      <c r="N15" s="78" t="str">
        <f t="shared" si="3"/>
        <v xml:space="preserve"> </v>
      </c>
    </row>
    <row r="16" spans="1:14" x14ac:dyDescent="0.25">
      <c r="A16" s="39">
        <f>Startovka!A16</f>
        <v>0</v>
      </c>
      <c r="B16" s="38">
        <f>Startovka!B16</f>
        <v>0</v>
      </c>
      <c r="C16" s="38">
        <f>Startovka!C16</f>
        <v>0</v>
      </c>
      <c r="D16" s="38">
        <f>Startovka!D16</f>
        <v>0</v>
      </c>
      <c r="E16" s="38">
        <f>Startovka!E16</f>
        <v>0</v>
      </c>
      <c r="F16" s="42">
        <f>Startovka!H15</f>
        <v>0</v>
      </c>
      <c r="G16" s="38" t="str">
        <f t="shared" si="4"/>
        <v>neurčeno</v>
      </c>
      <c r="H16" s="73" t="e">
        <f>'15'!D28</f>
        <v>#VALUE!</v>
      </c>
      <c r="I16" s="76" t="e">
        <f>'15'!D29</f>
        <v>#VALUE!</v>
      </c>
      <c r="K16" s="78" t="str">
        <f t="shared" si="0"/>
        <v xml:space="preserve"> </v>
      </c>
      <c r="L16" s="78" t="str">
        <f t="shared" si="1"/>
        <v xml:space="preserve"> </v>
      </c>
      <c r="M16" s="78" t="str">
        <f t="shared" si="2"/>
        <v xml:space="preserve"> </v>
      </c>
      <c r="N16" s="78" t="str">
        <f t="shared" si="3"/>
        <v xml:space="preserve"> </v>
      </c>
    </row>
    <row r="17" spans="1:14" x14ac:dyDescent="0.25">
      <c r="A17" s="39">
        <f>Startovka!A17</f>
        <v>0</v>
      </c>
      <c r="B17" s="38">
        <f>Startovka!B17</f>
        <v>0</v>
      </c>
      <c r="C17" s="38">
        <f>Startovka!C17</f>
        <v>0</v>
      </c>
      <c r="D17" s="38">
        <f>Startovka!D17</f>
        <v>0</v>
      </c>
      <c r="E17" s="38">
        <f>Startovka!E17</f>
        <v>0</v>
      </c>
      <c r="F17" s="42">
        <f>Startovka!H17</f>
        <v>0</v>
      </c>
      <c r="G17" s="38" t="str">
        <f t="shared" si="4"/>
        <v>neurčeno</v>
      </c>
      <c r="H17" s="73" t="e">
        <f>'16'!D28</f>
        <v>#VALUE!</v>
      </c>
      <c r="I17" s="76" t="e">
        <f>'16'!D29</f>
        <v>#VALUE!</v>
      </c>
      <c r="K17" s="78" t="str">
        <f t="shared" si="0"/>
        <v xml:space="preserve"> </v>
      </c>
      <c r="L17" s="78" t="str">
        <f t="shared" si="1"/>
        <v xml:space="preserve"> </v>
      </c>
      <c r="M17" s="78" t="str">
        <f t="shared" si="2"/>
        <v xml:space="preserve"> </v>
      </c>
      <c r="N17" s="78" t="str">
        <f t="shared" si="3"/>
        <v xml:space="preserve"> </v>
      </c>
    </row>
    <row r="18" spans="1:14" x14ac:dyDescent="0.25">
      <c r="A18" s="39">
        <f>Startovka!A18</f>
        <v>0</v>
      </c>
      <c r="B18" s="38">
        <f>Startovka!B18</f>
        <v>0</v>
      </c>
      <c r="C18" s="38">
        <f>Startovka!C18</f>
        <v>0</v>
      </c>
      <c r="D18" s="38">
        <f>Startovka!D18</f>
        <v>0</v>
      </c>
      <c r="E18" s="38">
        <f>Startovka!E18</f>
        <v>0</v>
      </c>
      <c r="F18" s="42">
        <f>Startovka!H17</f>
        <v>0</v>
      </c>
      <c r="G18" s="38" t="str">
        <f t="shared" si="4"/>
        <v>neurčeno</v>
      </c>
      <c r="H18" s="73" t="e">
        <f>'17'!D28</f>
        <v>#VALUE!</v>
      </c>
      <c r="I18" s="76" t="e">
        <f>'17'!D29</f>
        <v>#VALUE!</v>
      </c>
      <c r="K18" s="78" t="str">
        <f t="shared" si="0"/>
        <v xml:space="preserve"> </v>
      </c>
      <c r="L18" s="78" t="str">
        <f t="shared" si="1"/>
        <v xml:space="preserve"> </v>
      </c>
      <c r="M18" s="78" t="str">
        <f t="shared" si="2"/>
        <v xml:space="preserve"> </v>
      </c>
      <c r="N18" s="78" t="str">
        <f t="shared" si="3"/>
        <v xml:space="preserve"> </v>
      </c>
    </row>
    <row r="19" spans="1:14" x14ac:dyDescent="0.25">
      <c r="A19" s="39">
        <f>Startovka!A19</f>
        <v>0</v>
      </c>
      <c r="B19" s="38">
        <f>Startovka!B19</f>
        <v>0</v>
      </c>
      <c r="C19" s="38">
        <f>Startovka!C19</f>
        <v>0</v>
      </c>
      <c r="D19" s="38">
        <f>Startovka!D19</f>
        <v>0</v>
      </c>
      <c r="E19" s="38">
        <f>Startovka!E19</f>
        <v>0</v>
      </c>
      <c r="F19" s="42">
        <f>Startovka!H19</f>
        <v>0</v>
      </c>
      <c r="G19" s="38" t="str">
        <f t="shared" si="4"/>
        <v>neurčeno</v>
      </c>
      <c r="H19" s="73" t="e">
        <f>'18'!D28</f>
        <v>#VALUE!</v>
      </c>
      <c r="I19" s="76" t="e">
        <f>'18'!D29</f>
        <v>#VALUE!</v>
      </c>
      <c r="K19" s="78" t="str">
        <f t="shared" si="0"/>
        <v xml:space="preserve"> </v>
      </c>
      <c r="L19" s="78" t="str">
        <f t="shared" si="1"/>
        <v xml:space="preserve"> </v>
      </c>
      <c r="M19" s="78" t="str">
        <f t="shared" si="2"/>
        <v xml:space="preserve"> </v>
      </c>
      <c r="N19" s="78" t="str">
        <f t="shared" si="3"/>
        <v xml:space="preserve"> </v>
      </c>
    </row>
    <row r="20" spans="1:14" x14ac:dyDescent="0.25">
      <c r="A20" s="39">
        <f>Startovka!A20</f>
        <v>0</v>
      </c>
      <c r="B20" s="38">
        <f>Startovka!B20</f>
        <v>0</v>
      </c>
      <c r="C20" s="38">
        <f>Startovka!C20</f>
        <v>0</v>
      </c>
      <c r="D20" s="38">
        <f>Startovka!D20</f>
        <v>0</v>
      </c>
      <c r="E20" s="38">
        <f>Startovka!E20</f>
        <v>0</v>
      </c>
      <c r="F20" s="42">
        <f>Startovka!H19</f>
        <v>0</v>
      </c>
      <c r="G20" s="38" t="str">
        <f t="shared" si="4"/>
        <v>neurčeno</v>
      </c>
      <c r="H20" s="73" t="e">
        <f>'19'!D28</f>
        <v>#VALUE!</v>
      </c>
      <c r="I20" s="76" t="e">
        <f>'19'!D29</f>
        <v>#VALUE!</v>
      </c>
      <c r="K20" s="78" t="str">
        <f t="shared" si="0"/>
        <v xml:space="preserve"> </v>
      </c>
      <c r="L20" s="78" t="str">
        <f t="shared" si="1"/>
        <v xml:space="preserve"> </v>
      </c>
      <c r="M20" s="78" t="str">
        <f t="shared" si="2"/>
        <v xml:space="preserve"> </v>
      </c>
      <c r="N20" s="78" t="str">
        <f t="shared" si="3"/>
        <v xml:space="preserve"> </v>
      </c>
    </row>
    <row r="21" spans="1:14" x14ac:dyDescent="0.25">
      <c r="A21" s="39">
        <f>Startovka!A21</f>
        <v>0</v>
      </c>
      <c r="B21" s="38">
        <f>Startovka!B21</f>
        <v>0</v>
      </c>
      <c r="C21" s="38">
        <f>Startovka!C21</f>
        <v>0</v>
      </c>
      <c r="D21" s="38">
        <f>Startovka!D21</f>
        <v>0</v>
      </c>
      <c r="E21" s="38">
        <f>Startovka!E21</f>
        <v>0</v>
      </c>
      <c r="F21" s="42">
        <f>Startovka!H21</f>
        <v>0</v>
      </c>
      <c r="G21" s="38" t="str">
        <f t="shared" si="4"/>
        <v>neurčeno</v>
      </c>
      <c r="H21" s="73" t="e">
        <f>'20'!D28</f>
        <v>#VALUE!</v>
      </c>
      <c r="I21" s="76" t="e">
        <f>'20'!D29</f>
        <v>#VALUE!</v>
      </c>
      <c r="K21" s="78" t="str">
        <f t="shared" si="0"/>
        <v xml:space="preserve"> </v>
      </c>
      <c r="L21" s="78" t="str">
        <f t="shared" si="1"/>
        <v xml:space="preserve"> </v>
      </c>
      <c r="M21" s="78" t="str">
        <f t="shared" si="2"/>
        <v xml:space="preserve"> </v>
      </c>
      <c r="N21" s="78" t="str">
        <f t="shared" si="3"/>
        <v xml:space="preserve"> </v>
      </c>
    </row>
    <row r="22" spans="1:14" x14ac:dyDescent="0.25">
      <c r="A22" s="39">
        <f>Startovka!A22</f>
        <v>0</v>
      </c>
      <c r="B22" s="38">
        <f>Startovka!B22</f>
        <v>0</v>
      </c>
      <c r="C22" s="38">
        <f>Startovka!C22</f>
        <v>0</v>
      </c>
      <c r="D22" s="38">
        <f>Startovka!D22</f>
        <v>0</v>
      </c>
      <c r="E22" s="38">
        <f>Startovka!E22</f>
        <v>0</v>
      </c>
      <c r="F22" s="42">
        <f>Startovka!H21</f>
        <v>0</v>
      </c>
      <c r="G22" s="38" t="str">
        <f t="shared" si="4"/>
        <v>neurčeno</v>
      </c>
      <c r="H22" s="73" t="e">
        <f>'21'!D28</f>
        <v>#VALUE!</v>
      </c>
      <c r="I22" s="76" t="e">
        <f>'21'!D29</f>
        <v>#VALUE!</v>
      </c>
      <c r="K22" s="78" t="str">
        <f t="shared" si="0"/>
        <v xml:space="preserve"> </v>
      </c>
      <c r="L22" s="78" t="str">
        <f t="shared" si="1"/>
        <v xml:space="preserve"> </v>
      </c>
      <c r="M22" s="78" t="str">
        <f t="shared" si="2"/>
        <v xml:space="preserve"> </v>
      </c>
      <c r="N22" s="78" t="str">
        <f t="shared" si="3"/>
        <v xml:space="preserve"> </v>
      </c>
    </row>
    <row r="23" spans="1:14" x14ac:dyDescent="0.25">
      <c r="A23" s="39">
        <f>Startovka!A23</f>
        <v>0</v>
      </c>
      <c r="B23" s="38">
        <f>Startovka!B23</f>
        <v>0</v>
      </c>
      <c r="C23" s="38">
        <f>Startovka!C23</f>
        <v>0</v>
      </c>
      <c r="D23" s="38">
        <f>Startovka!D23</f>
        <v>0</v>
      </c>
      <c r="E23" s="38">
        <f>Startovka!E23</f>
        <v>0</v>
      </c>
      <c r="F23" s="42">
        <f>Startovka!H23</f>
        <v>0</v>
      </c>
      <c r="G23" s="38" t="str">
        <f t="shared" si="4"/>
        <v>neurčeno</v>
      </c>
      <c r="H23" s="73" t="e">
        <f>'22'!D28</f>
        <v>#VALUE!</v>
      </c>
      <c r="I23" s="76" t="e">
        <f>'22'!D29</f>
        <v>#VALUE!</v>
      </c>
      <c r="K23" s="78" t="str">
        <f t="shared" si="0"/>
        <v xml:space="preserve"> </v>
      </c>
      <c r="L23" s="78" t="str">
        <f t="shared" si="1"/>
        <v xml:space="preserve"> </v>
      </c>
      <c r="M23" s="78" t="str">
        <f t="shared" si="2"/>
        <v xml:space="preserve"> </v>
      </c>
      <c r="N23" s="78" t="str">
        <f t="shared" si="3"/>
        <v xml:space="preserve"> </v>
      </c>
    </row>
    <row r="24" spans="1:14" x14ac:dyDescent="0.25">
      <c r="A24" s="39">
        <f>Startovka!A24</f>
        <v>0</v>
      </c>
      <c r="B24" s="38">
        <f>Startovka!B24</f>
        <v>0</v>
      </c>
      <c r="C24" s="38">
        <f>Startovka!C24</f>
        <v>0</v>
      </c>
      <c r="D24" s="38">
        <f>Startovka!D24</f>
        <v>0</v>
      </c>
      <c r="E24" s="38">
        <f>Startovka!E24</f>
        <v>0</v>
      </c>
      <c r="F24" s="42">
        <f>Startovka!H23</f>
        <v>0</v>
      </c>
      <c r="G24" s="38" t="str">
        <f t="shared" si="4"/>
        <v>neurčeno</v>
      </c>
      <c r="H24" s="73" t="e">
        <f>'23'!D28</f>
        <v>#VALUE!</v>
      </c>
      <c r="I24" s="76" t="e">
        <f>'23'!D29</f>
        <v>#VALUE!</v>
      </c>
      <c r="K24" s="78" t="str">
        <f t="shared" si="0"/>
        <v xml:space="preserve"> </v>
      </c>
      <c r="L24" s="78" t="str">
        <f t="shared" si="1"/>
        <v xml:space="preserve"> </v>
      </c>
      <c r="M24" s="78" t="str">
        <f t="shared" si="2"/>
        <v xml:space="preserve"> </v>
      </c>
      <c r="N24" s="78" t="str">
        <f t="shared" si="3"/>
        <v xml:space="preserve"> </v>
      </c>
    </row>
    <row r="25" spans="1:14" x14ac:dyDescent="0.25">
      <c r="A25" s="39">
        <f>Startovka!A25</f>
        <v>0</v>
      </c>
      <c r="B25" s="38">
        <f>Startovka!B25</f>
        <v>0</v>
      </c>
      <c r="C25" s="38">
        <f>Startovka!C25</f>
        <v>0</v>
      </c>
      <c r="D25" s="38">
        <f>Startovka!D25</f>
        <v>0</v>
      </c>
      <c r="E25" s="38">
        <f>Startovka!E25</f>
        <v>0</v>
      </c>
      <c r="F25" s="42">
        <f>Startovka!H25</f>
        <v>0</v>
      </c>
      <c r="G25" s="38" t="str">
        <f t="shared" si="4"/>
        <v>neurčeno</v>
      </c>
      <c r="H25" s="73" t="e">
        <f>'24'!D28</f>
        <v>#VALUE!</v>
      </c>
      <c r="I25" s="76" t="e">
        <f>'24'!D29</f>
        <v>#VALUE!</v>
      </c>
      <c r="K25" s="78" t="str">
        <f t="shared" si="0"/>
        <v xml:space="preserve"> </v>
      </c>
      <c r="L25" s="78" t="str">
        <f t="shared" si="1"/>
        <v xml:space="preserve"> </v>
      </c>
      <c r="M25" s="78" t="str">
        <f t="shared" si="2"/>
        <v xml:space="preserve"> </v>
      </c>
      <c r="N25" s="78" t="str">
        <f t="shared" si="3"/>
        <v xml:space="preserve"> </v>
      </c>
    </row>
    <row r="26" spans="1:14" x14ac:dyDescent="0.25">
      <c r="A26" s="39">
        <f>Startovka!A26</f>
        <v>0</v>
      </c>
      <c r="B26" s="38">
        <f>Startovka!B26</f>
        <v>0</v>
      </c>
      <c r="C26" s="38">
        <f>Startovka!C26</f>
        <v>0</v>
      </c>
      <c r="D26" s="38">
        <f>Startovka!D26</f>
        <v>0</v>
      </c>
      <c r="E26" s="38">
        <f>Startovka!E26</f>
        <v>0</v>
      </c>
      <c r="F26" s="42">
        <f>Startovka!H25</f>
        <v>0</v>
      </c>
      <c r="G26" s="38" t="str">
        <f t="shared" si="4"/>
        <v>neurčeno</v>
      </c>
      <c r="H26" s="73" t="e">
        <f>'25'!D28</f>
        <v>#VALUE!</v>
      </c>
      <c r="I26" s="76" t="e">
        <f>'25'!D29</f>
        <v>#VALUE!</v>
      </c>
      <c r="K26" s="78" t="str">
        <f t="shared" si="0"/>
        <v xml:space="preserve"> </v>
      </c>
      <c r="L26" s="78" t="str">
        <f t="shared" si="1"/>
        <v xml:space="preserve"> </v>
      </c>
      <c r="M26" s="78" t="str">
        <f t="shared" si="2"/>
        <v xml:space="preserve"> </v>
      </c>
      <c r="N26" s="78" t="str">
        <f t="shared" si="3"/>
        <v xml:space="preserve"> </v>
      </c>
    </row>
    <row r="27" spans="1:14" x14ac:dyDescent="0.25">
      <c r="A27" s="39">
        <f>Startovka!A27</f>
        <v>0</v>
      </c>
      <c r="B27" s="38">
        <f>Startovka!B27</f>
        <v>0</v>
      </c>
      <c r="C27" s="38">
        <f>Startovka!C27</f>
        <v>0</v>
      </c>
      <c r="D27" s="38">
        <f>Startovka!D27</f>
        <v>0</v>
      </c>
      <c r="E27" s="38">
        <f>Startovka!E27</f>
        <v>0</v>
      </c>
      <c r="F27" s="42">
        <f>Startovka!H27</f>
        <v>0</v>
      </c>
      <c r="G27" s="38" t="str">
        <f t="shared" si="4"/>
        <v>neurčeno</v>
      </c>
      <c r="H27" s="73" t="e">
        <f>'26'!D28</f>
        <v>#VALUE!</v>
      </c>
      <c r="I27" s="76" t="e">
        <f>'26'!D29</f>
        <v>#VALUE!</v>
      </c>
      <c r="K27" s="78" t="str">
        <f t="shared" si="0"/>
        <v xml:space="preserve"> </v>
      </c>
      <c r="L27" s="78" t="str">
        <f t="shared" si="1"/>
        <v xml:space="preserve"> </v>
      </c>
      <c r="M27" s="78" t="str">
        <f t="shared" si="2"/>
        <v xml:space="preserve"> </v>
      </c>
      <c r="N27" s="78" t="str">
        <f t="shared" si="3"/>
        <v xml:space="preserve"> </v>
      </c>
    </row>
    <row r="28" spans="1:14" x14ac:dyDescent="0.25">
      <c r="A28" s="39">
        <f>Startovka!A28</f>
        <v>0</v>
      </c>
      <c r="B28" s="38">
        <f>Startovka!B28</f>
        <v>0</v>
      </c>
      <c r="C28" s="38">
        <f>Startovka!C28</f>
        <v>0</v>
      </c>
      <c r="D28" s="38">
        <f>Startovka!D28</f>
        <v>0</v>
      </c>
      <c r="E28" s="38">
        <f>Startovka!E28</f>
        <v>0</v>
      </c>
      <c r="F28" s="42">
        <f>Startovka!H27</f>
        <v>0</v>
      </c>
      <c r="G28" s="38" t="str">
        <f t="shared" si="4"/>
        <v>neurčeno</v>
      </c>
      <c r="H28" s="73" t="e">
        <f>'27'!D28</f>
        <v>#VALUE!</v>
      </c>
      <c r="I28" s="76" t="e">
        <f>'27'!D29</f>
        <v>#VALUE!</v>
      </c>
      <c r="K28" s="78" t="str">
        <f t="shared" si="0"/>
        <v xml:space="preserve"> </v>
      </c>
      <c r="L28" s="78" t="str">
        <f t="shared" si="1"/>
        <v xml:space="preserve"> </v>
      </c>
      <c r="M28" s="78" t="str">
        <f t="shared" si="2"/>
        <v xml:space="preserve"> </v>
      </c>
      <c r="N28" s="78" t="str">
        <f t="shared" si="3"/>
        <v xml:space="preserve"> </v>
      </c>
    </row>
    <row r="29" spans="1:14" x14ac:dyDescent="0.25">
      <c r="A29" s="39">
        <f>Startovka!A29</f>
        <v>0</v>
      </c>
      <c r="B29" s="38">
        <f>Startovka!B29</f>
        <v>0</v>
      </c>
      <c r="C29" s="38">
        <f>Startovka!C29</f>
        <v>0</v>
      </c>
      <c r="D29" s="38">
        <f>Startovka!D29</f>
        <v>0</v>
      </c>
      <c r="E29" s="38">
        <f>Startovka!E29</f>
        <v>0</v>
      </c>
      <c r="F29" s="42">
        <f>Startovka!H29</f>
        <v>0</v>
      </c>
      <c r="G29" s="38" t="str">
        <f t="shared" si="4"/>
        <v>neurčeno</v>
      </c>
      <c r="H29" s="73" t="e">
        <f>'28'!D28</f>
        <v>#VALUE!</v>
      </c>
      <c r="I29" s="76" t="e">
        <f>'28'!D29</f>
        <v>#VALUE!</v>
      </c>
      <c r="K29" s="78" t="str">
        <f t="shared" si="0"/>
        <v xml:space="preserve"> </v>
      </c>
      <c r="L29" s="78" t="str">
        <f t="shared" si="1"/>
        <v xml:space="preserve"> </v>
      </c>
      <c r="M29" s="78" t="str">
        <f t="shared" si="2"/>
        <v xml:space="preserve"> </v>
      </c>
      <c r="N29" s="78" t="str">
        <f t="shared" si="3"/>
        <v xml:space="preserve"> </v>
      </c>
    </row>
    <row r="30" spans="1:14" x14ac:dyDescent="0.25">
      <c r="A30" s="39">
        <f>Startovka!A30</f>
        <v>0</v>
      </c>
      <c r="B30" s="38">
        <f>Startovka!B30</f>
        <v>0</v>
      </c>
      <c r="C30" s="38">
        <f>Startovka!C30</f>
        <v>0</v>
      </c>
      <c r="D30" s="38">
        <f>Startovka!D30</f>
        <v>0</v>
      </c>
      <c r="E30" s="38">
        <f>Startovka!E30</f>
        <v>0</v>
      </c>
      <c r="F30" s="42">
        <f>Startovka!H29</f>
        <v>0</v>
      </c>
      <c r="G30" s="38" t="str">
        <f t="shared" si="4"/>
        <v>neurčeno</v>
      </c>
      <c r="H30" s="73" t="e">
        <f>'29'!D28</f>
        <v>#VALUE!</v>
      </c>
      <c r="I30" s="76" t="e">
        <f>'29'!D29</f>
        <v>#VALUE!</v>
      </c>
      <c r="K30" s="78" t="str">
        <f t="shared" si="0"/>
        <v xml:space="preserve"> </v>
      </c>
      <c r="L30" s="78" t="str">
        <f t="shared" si="1"/>
        <v xml:space="preserve"> </v>
      </c>
      <c r="M30" s="78" t="str">
        <f t="shared" si="2"/>
        <v xml:space="preserve"> </v>
      </c>
      <c r="N30" s="78" t="str">
        <f t="shared" si="3"/>
        <v xml:space="preserve"> </v>
      </c>
    </row>
    <row r="31" spans="1:14" x14ac:dyDescent="0.25">
      <c r="A31" s="39">
        <f>Startovka!A31</f>
        <v>0</v>
      </c>
      <c r="B31" s="38">
        <f>Startovka!B31</f>
        <v>0</v>
      </c>
      <c r="C31" s="38">
        <f>Startovka!C31</f>
        <v>0</v>
      </c>
      <c r="D31" s="38">
        <f>Startovka!D31</f>
        <v>0</v>
      </c>
      <c r="E31" s="38">
        <f>Startovka!E31</f>
        <v>0</v>
      </c>
      <c r="F31" s="42">
        <f>Startovka!H31</f>
        <v>0</v>
      </c>
      <c r="G31" s="38" t="str">
        <f t="shared" si="4"/>
        <v>neurčeno</v>
      </c>
      <c r="H31" s="73" t="e">
        <f>'30'!D28</f>
        <v>#VALUE!</v>
      </c>
      <c r="I31" s="76" t="e">
        <f>'30'!D29</f>
        <v>#VALUE!</v>
      </c>
      <c r="K31" s="78" t="str">
        <f t="shared" si="0"/>
        <v xml:space="preserve"> </v>
      </c>
      <c r="L31" s="78" t="str">
        <f t="shared" si="1"/>
        <v xml:space="preserve"> </v>
      </c>
      <c r="M31" s="78" t="str">
        <f t="shared" si="2"/>
        <v xml:space="preserve"> </v>
      </c>
      <c r="N31" s="78" t="str">
        <f t="shared" si="3"/>
        <v xml:space="preserve"> </v>
      </c>
    </row>
    <row r="32" spans="1:14" x14ac:dyDescent="0.25">
      <c r="A32" s="39">
        <f>Startovka!A32</f>
        <v>0</v>
      </c>
      <c r="B32" s="38">
        <f>Startovka!B32</f>
        <v>0</v>
      </c>
      <c r="C32" s="38">
        <f>Startovka!C32</f>
        <v>0</v>
      </c>
      <c r="D32" s="38">
        <f>Startovka!D32</f>
        <v>0</v>
      </c>
      <c r="E32" s="38">
        <f>Startovka!E32</f>
        <v>0</v>
      </c>
      <c r="F32" s="42">
        <f>Startovka!H31</f>
        <v>0</v>
      </c>
      <c r="G32" s="38" t="str">
        <f t="shared" si="4"/>
        <v>neurčeno</v>
      </c>
      <c r="H32" s="73" t="e">
        <f>'31'!D28</f>
        <v>#VALUE!</v>
      </c>
      <c r="I32" s="76" t="e">
        <f>'31'!D29</f>
        <v>#VALUE!</v>
      </c>
      <c r="K32" s="78" t="str">
        <f t="shared" si="0"/>
        <v xml:space="preserve"> </v>
      </c>
      <c r="L32" s="78" t="str">
        <f t="shared" si="1"/>
        <v xml:space="preserve"> </v>
      </c>
      <c r="M32" s="78" t="str">
        <f t="shared" si="2"/>
        <v xml:space="preserve"> </v>
      </c>
      <c r="N32" s="78" t="str">
        <f t="shared" si="3"/>
        <v xml:space="preserve"> </v>
      </c>
    </row>
    <row r="33" spans="1:14" x14ac:dyDescent="0.25">
      <c r="A33" s="39">
        <f>Startovka!A33</f>
        <v>0</v>
      </c>
      <c r="B33" s="38">
        <f>Startovka!B33</f>
        <v>0</v>
      </c>
      <c r="C33" s="38">
        <f>Startovka!C33</f>
        <v>0</v>
      </c>
      <c r="D33" s="38">
        <f>Startovka!D33</f>
        <v>0</v>
      </c>
      <c r="E33" s="38">
        <f>Startovka!E33</f>
        <v>0</v>
      </c>
      <c r="F33" s="42">
        <f>Startovka!H33</f>
        <v>0</v>
      </c>
      <c r="G33" s="38" t="str">
        <f t="shared" si="4"/>
        <v>neurčeno</v>
      </c>
      <c r="H33" s="73" t="e">
        <f>'32'!D28</f>
        <v>#VALUE!</v>
      </c>
      <c r="I33" s="76" t="e">
        <f>'32'!D29</f>
        <v>#VALUE!</v>
      </c>
      <c r="K33" s="78" t="str">
        <f t="shared" si="0"/>
        <v xml:space="preserve"> </v>
      </c>
      <c r="L33" s="78" t="str">
        <f t="shared" si="1"/>
        <v xml:space="preserve"> </v>
      </c>
      <c r="M33" s="78" t="str">
        <f t="shared" si="2"/>
        <v xml:space="preserve"> </v>
      </c>
      <c r="N33" s="78" t="str">
        <f t="shared" si="3"/>
        <v xml:space="preserve"> </v>
      </c>
    </row>
    <row r="34" spans="1:14" x14ac:dyDescent="0.25">
      <c r="A34" s="39">
        <f>Startovka!A34</f>
        <v>0</v>
      </c>
      <c r="B34" s="38">
        <f>Startovka!B34</f>
        <v>0</v>
      </c>
      <c r="C34" s="38">
        <f>Startovka!C34</f>
        <v>0</v>
      </c>
      <c r="D34" s="38">
        <f>Startovka!D34</f>
        <v>0</v>
      </c>
      <c r="E34" s="38">
        <f>Startovka!E34</f>
        <v>0</v>
      </c>
      <c r="F34" s="42">
        <f>Startovka!H33</f>
        <v>0</v>
      </c>
      <c r="G34" s="38" t="str">
        <f t="shared" si="4"/>
        <v>neurčeno</v>
      </c>
      <c r="H34" s="73" t="e">
        <f>'33'!D28</f>
        <v>#VALUE!</v>
      </c>
      <c r="I34" s="76" t="e">
        <f>'33'!D29</f>
        <v>#VALUE!</v>
      </c>
      <c r="K34" s="78" t="str">
        <f t="shared" si="0"/>
        <v xml:space="preserve"> </v>
      </c>
      <c r="L34" s="78" t="str">
        <f t="shared" si="1"/>
        <v xml:space="preserve"> </v>
      </c>
      <c r="M34" s="78" t="str">
        <f t="shared" si="2"/>
        <v xml:space="preserve"> </v>
      </c>
      <c r="N34" s="78" t="str">
        <f t="shared" si="3"/>
        <v xml:space="preserve"> </v>
      </c>
    </row>
    <row r="35" spans="1:14" x14ac:dyDescent="0.25">
      <c r="A35" s="39">
        <f>Startovka!A35</f>
        <v>0</v>
      </c>
      <c r="B35" s="38">
        <f>Startovka!B35</f>
        <v>0</v>
      </c>
      <c r="C35" s="38">
        <f>Startovka!C35</f>
        <v>0</v>
      </c>
      <c r="D35" s="38">
        <f>Startovka!D35</f>
        <v>0</v>
      </c>
      <c r="E35" s="38">
        <f>Startovka!E35</f>
        <v>0</v>
      </c>
      <c r="F35" s="42">
        <f>Startovka!H35</f>
        <v>0</v>
      </c>
      <c r="G35" s="38" t="str">
        <f t="shared" si="4"/>
        <v>neurčeno</v>
      </c>
      <c r="H35" s="73" t="e">
        <f>'34'!D28</f>
        <v>#VALUE!</v>
      </c>
      <c r="I35" s="76" t="e">
        <f>'34'!D29</f>
        <v>#VALUE!</v>
      </c>
      <c r="K35" s="78" t="str">
        <f t="shared" si="0"/>
        <v xml:space="preserve"> </v>
      </c>
      <c r="L35" s="78" t="str">
        <f t="shared" si="1"/>
        <v xml:space="preserve"> </v>
      </c>
      <c r="M35" s="78" t="str">
        <f t="shared" si="2"/>
        <v xml:space="preserve"> </v>
      </c>
      <c r="N35" s="78" t="str">
        <f t="shared" si="3"/>
        <v xml:space="preserve"> </v>
      </c>
    </row>
    <row r="36" spans="1:14" x14ac:dyDescent="0.25">
      <c r="A36" s="39">
        <f>Startovka!A36</f>
        <v>0</v>
      </c>
      <c r="B36" s="38">
        <f>Startovka!B36</f>
        <v>0</v>
      </c>
      <c r="C36" s="38">
        <f>Startovka!C36</f>
        <v>0</v>
      </c>
      <c r="D36" s="38">
        <f>Startovka!D36</f>
        <v>0</v>
      </c>
      <c r="E36" s="38">
        <f>Startovka!E36</f>
        <v>0</v>
      </c>
      <c r="F36" s="42">
        <f>Startovka!H35</f>
        <v>0</v>
      </c>
      <c r="G36" s="38" t="str">
        <f t="shared" si="4"/>
        <v>neurčeno</v>
      </c>
      <c r="H36" s="73" t="e">
        <f>'35'!D28</f>
        <v>#VALUE!</v>
      </c>
      <c r="I36" s="76" t="e">
        <f>'35'!D29</f>
        <v>#VALUE!</v>
      </c>
      <c r="K36" s="78" t="str">
        <f t="shared" si="0"/>
        <v xml:space="preserve"> </v>
      </c>
      <c r="L36" s="78" t="str">
        <f t="shared" si="1"/>
        <v xml:space="preserve"> </v>
      </c>
      <c r="M36" s="78" t="str">
        <f t="shared" si="2"/>
        <v xml:space="preserve"> </v>
      </c>
      <c r="N36" s="78" t="str">
        <f t="shared" si="3"/>
        <v xml:space="preserve"> </v>
      </c>
    </row>
    <row r="37" spans="1:14" x14ac:dyDescent="0.25">
      <c r="A37" s="39">
        <f>Startovka!A37</f>
        <v>0</v>
      </c>
      <c r="B37" s="38">
        <f>Startovka!B37</f>
        <v>0</v>
      </c>
      <c r="C37" s="38">
        <f>Startovka!C37</f>
        <v>0</v>
      </c>
      <c r="D37" s="38">
        <f>Startovka!D37</f>
        <v>0</v>
      </c>
      <c r="E37" s="38">
        <f>Startovka!E37</f>
        <v>0</v>
      </c>
      <c r="F37" s="42">
        <f>Startovka!H37</f>
        <v>0</v>
      </c>
      <c r="G37" s="38" t="str">
        <f t="shared" si="4"/>
        <v>neurčeno</v>
      </c>
      <c r="H37" s="73" t="e">
        <f>'36'!D28</f>
        <v>#VALUE!</v>
      </c>
      <c r="I37" s="76" t="e">
        <f>'36'!D29</f>
        <v>#VALUE!</v>
      </c>
      <c r="K37" s="78" t="str">
        <f t="shared" si="0"/>
        <v xml:space="preserve"> </v>
      </c>
      <c r="L37" s="78" t="str">
        <f t="shared" si="1"/>
        <v xml:space="preserve"> </v>
      </c>
      <c r="M37" s="78" t="str">
        <f t="shared" si="2"/>
        <v xml:space="preserve"> </v>
      </c>
      <c r="N37" s="78" t="str">
        <f t="shared" si="3"/>
        <v xml:space="preserve"> </v>
      </c>
    </row>
    <row r="38" spans="1:14" x14ac:dyDescent="0.25">
      <c r="A38" s="39">
        <f>Startovka!A38</f>
        <v>0</v>
      </c>
      <c r="B38" s="38">
        <f>Startovka!B38</f>
        <v>0</v>
      </c>
      <c r="C38" s="38">
        <f>Startovka!C38</f>
        <v>0</v>
      </c>
      <c r="D38" s="38">
        <f>Startovka!D38</f>
        <v>0</v>
      </c>
      <c r="E38" s="38">
        <f>Startovka!E38</f>
        <v>0</v>
      </c>
      <c r="F38" s="42">
        <f>Startovka!H37</f>
        <v>0</v>
      </c>
      <c r="G38" s="38" t="str">
        <f t="shared" si="4"/>
        <v>neurčeno</v>
      </c>
      <c r="H38" s="73" t="e">
        <f>'37'!D28</f>
        <v>#VALUE!</v>
      </c>
      <c r="I38" s="76" t="e">
        <f>'37'!D29</f>
        <v>#VALUE!</v>
      </c>
      <c r="K38" s="78" t="str">
        <f t="shared" si="0"/>
        <v xml:space="preserve"> </v>
      </c>
      <c r="L38" s="78" t="str">
        <f t="shared" si="1"/>
        <v xml:space="preserve"> </v>
      </c>
      <c r="M38" s="78" t="str">
        <f t="shared" si="2"/>
        <v xml:space="preserve"> </v>
      </c>
      <c r="N38" s="78" t="str">
        <f t="shared" si="3"/>
        <v xml:space="preserve"> </v>
      </c>
    </row>
    <row r="39" spans="1:14" x14ac:dyDescent="0.25">
      <c r="A39" s="39">
        <f>Startovka!A39</f>
        <v>0</v>
      </c>
      <c r="B39" s="38">
        <f>Startovka!B39</f>
        <v>0</v>
      </c>
      <c r="C39" s="38">
        <f>Startovka!C39</f>
        <v>0</v>
      </c>
      <c r="D39" s="38">
        <f>Startovka!D39</f>
        <v>0</v>
      </c>
      <c r="E39" s="38">
        <f>Startovka!E39</f>
        <v>0</v>
      </c>
      <c r="F39" s="42">
        <f>Startovka!H39</f>
        <v>0</v>
      </c>
      <c r="G39" s="38" t="str">
        <f t="shared" si="4"/>
        <v>neurčeno</v>
      </c>
      <c r="H39" s="73" t="e">
        <f>'38'!D28</f>
        <v>#VALUE!</v>
      </c>
      <c r="I39" s="76" t="e">
        <f>'38'!D29</f>
        <v>#VALUE!</v>
      </c>
      <c r="K39" s="78" t="str">
        <f t="shared" si="0"/>
        <v xml:space="preserve"> </v>
      </c>
      <c r="L39" s="78" t="str">
        <f t="shared" si="1"/>
        <v xml:space="preserve"> </v>
      </c>
      <c r="M39" s="78" t="str">
        <f t="shared" si="2"/>
        <v xml:space="preserve"> </v>
      </c>
      <c r="N39" s="78" t="str">
        <f t="shared" si="3"/>
        <v xml:space="preserve"> </v>
      </c>
    </row>
    <row r="40" spans="1:14" x14ac:dyDescent="0.25">
      <c r="A40" s="39">
        <f>Startovka!A40</f>
        <v>0</v>
      </c>
      <c r="B40" s="38">
        <f>Startovka!B40</f>
        <v>0</v>
      </c>
      <c r="C40" s="38">
        <f>Startovka!C40</f>
        <v>0</v>
      </c>
      <c r="D40" s="38">
        <f>Startovka!D40</f>
        <v>0</v>
      </c>
      <c r="E40" s="38">
        <f>Startovka!E40</f>
        <v>0</v>
      </c>
      <c r="F40" s="42">
        <f>Startovka!H39</f>
        <v>0</v>
      </c>
      <c r="G40" s="38" t="str">
        <f t="shared" si="4"/>
        <v>neurčeno</v>
      </c>
      <c r="H40" s="73" t="e">
        <f>'39'!D28</f>
        <v>#VALUE!</v>
      </c>
      <c r="I40" s="76" t="e">
        <f>'39'!D29</f>
        <v>#VALUE!</v>
      </c>
      <c r="K40" s="78" t="str">
        <f t="shared" si="0"/>
        <v xml:space="preserve"> </v>
      </c>
      <c r="L40" s="78" t="str">
        <f t="shared" si="1"/>
        <v xml:space="preserve"> </v>
      </c>
      <c r="M40" s="78" t="str">
        <f t="shared" si="2"/>
        <v xml:space="preserve"> </v>
      </c>
      <c r="N40" s="78" t="str">
        <f t="shared" si="3"/>
        <v xml:space="preserve"> </v>
      </c>
    </row>
    <row r="41" spans="1:14" x14ac:dyDescent="0.25">
      <c r="A41" s="39">
        <f>Startovka!A41</f>
        <v>0</v>
      </c>
      <c r="B41" s="38">
        <f>Startovka!B41</f>
        <v>0</v>
      </c>
      <c r="C41" s="38">
        <f>Startovka!C41</f>
        <v>0</v>
      </c>
      <c r="D41" s="38">
        <f>Startovka!D41</f>
        <v>0</v>
      </c>
      <c r="E41" s="38">
        <f>Startovka!E41</f>
        <v>0</v>
      </c>
      <c r="F41" s="42">
        <f>Startovka!H41</f>
        <v>0</v>
      </c>
      <c r="G41" s="38" t="str">
        <f t="shared" si="4"/>
        <v>neurčeno</v>
      </c>
      <c r="H41" s="73" t="e">
        <f>'40'!D28</f>
        <v>#VALUE!</v>
      </c>
      <c r="I41" s="76" t="e">
        <f>'40'!D29</f>
        <v>#VALUE!</v>
      </c>
      <c r="K41" s="78" t="str">
        <f t="shared" si="0"/>
        <v xml:space="preserve"> </v>
      </c>
      <c r="L41" s="78" t="str">
        <f t="shared" si="1"/>
        <v xml:space="preserve"> </v>
      </c>
      <c r="M41" s="78" t="str">
        <f t="shared" si="2"/>
        <v xml:space="preserve"> </v>
      </c>
      <c r="N41" s="78" t="str">
        <f t="shared" si="3"/>
        <v xml:space="preserve"> </v>
      </c>
    </row>
    <row r="42" spans="1:14" x14ac:dyDescent="0.25">
      <c r="A42" s="39">
        <f>Startovka!A42</f>
        <v>0</v>
      </c>
      <c r="B42" s="38">
        <f>Startovka!B42</f>
        <v>0</v>
      </c>
      <c r="C42" s="38">
        <f>Startovka!C42</f>
        <v>0</v>
      </c>
      <c r="D42" s="38">
        <f>Startovka!D42</f>
        <v>0</v>
      </c>
      <c r="E42" s="38">
        <f>Startovka!E42</f>
        <v>0</v>
      </c>
      <c r="F42" s="42">
        <f>Startovka!H41</f>
        <v>0</v>
      </c>
      <c r="G42" s="38" t="str">
        <f t="shared" si="4"/>
        <v>neurčeno</v>
      </c>
      <c r="H42" s="73" t="e">
        <f>'41'!D28</f>
        <v>#VALUE!</v>
      </c>
      <c r="I42" s="76" t="e">
        <f>'41'!D29</f>
        <v>#VALUE!</v>
      </c>
      <c r="K42" s="78" t="str">
        <f t="shared" si="0"/>
        <v xml:space="preserve"> </v>
      </c>
      <c r="L42" s="78" t="str">
        <f t="shared" si="1"/>
        <v xml:space="preserve"> </v>
      </c>
      <c r="M42" s="78" t="str">
        <f t="shared" si="2"/>
        <v xml:space="preserve"> </v>
      </c>
      <c r="N42" s="78" t="str">
        <f t="shared" si="3"/>
        <v xml:space="preserve"> </v>
      </c>
    </row>
    <row r="43" spans="1:14" x14ac:dyDescent="0.25">
      <c r="A43" s="39">
        <f>Startovka!A43</f>
        <v>0</v>
      </c>
      <c r="B43" s="38">
        <f>Startovka!B43</f>
        <v>0</v>
      </c>
      <c r="C43" s="38">
        <f>Startovka!C43</f>
        <v>0</v>
      </c>
      <c r="D43" s="38">
        <f>Startovka!D43</f>
        <v>0</v>
      </c>
      <c r="E43" s="38">
        <f>Startovka!E43</f>
        <v>0</v>
      </c>
      <c r="F43" s="42">
        <f>Startovka!H43</f>
        <v>0</v>
      </c>
      <c r="G43" s="38" t="str">
        <f t="shared" si="4"/>
        <v>neurčeno</v>
      </c>
      <c r="H43" s="73" t="e">
        <f>'42'!D28</f>
        <v>#VALUE!</v>
      </c>
      <c r="I43" s="76" t="e">
        <f>'42'!D29</f>
        <v>#VALUE!</v>
      </c>
      <c r="K43" s="78" t="str">
        <f t="shared" si="0"/>
        <v xml:space="preserve"> </v>
      </c>
      <c r="L43" s="78" t="str">
        <f t="shared" si="1"/>
        <v xml:space="preserve"> </v>
      </c>
      <c r="M43" s="78" t="str">
        <f t="shared" si="2"/>
        <v xml:space="preserve"> </v>
      </c>
      <c r="N43" s="78" t="str">
        <f t="shared" si="3"/>
        <v xml:space="preserve"> </v>
      </c>
    </row>
    <row r="44" spans="1:14" x14ac:dyDescent="0.25">
      <c r="A44" s="39">
        <f>Startovka!A44</f>
        <v>0</v>
      </c>
      <c r="B44" s="38">
        <f>Startovka!B44</f>
        <v>0</v>
      </c>
      <c r="C44" s="38">
        <f>Startovka!C44</f>
        <v>0</v>
      </c>
      <c r="D44" s="38">
        <f>Startovka!D44</f>
        <v>0</v>
      </c>
      <c r="E44" s="38">
        <f>Startovka!E44</f>
        <v>0</v>
      </c>
      <c r="F44" s="42">
        <f>Startovka!H43</f>
        <v>0</v>
      </c>
      <c r="G44" s="38" t="str">
        <f t="shared" si="4"/>
        <v>neurčeno</v>
      </c>
      <c r="H44" s="73" t="e">
        <f>'43'!D28</f>
        <v>#VALUE!</v>
      </c>
      <c r="I44" s="76" t="e">
        <f>'43'!D29</f>
        <v>#VALUE!</v>
      </c>
      <c r="K44" s="78" t="str">
        <f t="shared" si="0"/>
        <v xml:space="preserve"> </v>
      </c>
      <c r="L44" s="78" t="str">
        <f t="shared" si="1"/>
        <v xml:space="preserve"> </v>
      </c>
      <c r="M44" s="78" t="str">
        <f t="shared" si="2"/>
        <v xml:space="preserve"> </v>
      </c>
      <c r="N44" s="78" t="str">
        <f t="shared" si="3"/>
        <v xml:space="preserve"> </v>
      </c>
    </row>
    <row r="45" spans="1:14" x14ac:dyDescent="0.25">
      <c r="A45" s="39">
        <f>Startovka!A45</f>
        <v>0</v>
      </c>
      <c r="B45" s="38">
        <f>Startovka!B45</f>
        <v>0</v>
      </c>
      <c r="C45" s="38">
        <f>Startovka!C45</f>
        <v>0</v>
      </c>
      <c r="D45" s="38">
        <f>Startovka!D45</f>
        <v>0</v>
      </c>
      <c r="E45" s="38">
        <f>Startovka!E45</f>
        <v>0</v>
      </c>
      <c r="F45" s="42">
        <f>Startovka!H45</f>
        <v>0</v>
      </c>
      <c r="G45" s="38" t="str">
        <f t="shared" si="4"/>
        <v>neurčeno</v>
      </c>
      <c r="H45" s="73" t="e">
        <f>'44'!D28</f>
        <v>#VALUE!</v>
      </c>
      <c r="I45" s="76" t="e">
        <f>'44'!D29</f>
        <v>#VALUE!</v>
      </c>
      <c r="K45" s="78" t="str">
        <f t="shared" si="0"/>
        <v xml:space="preserve"> </v>
      </c>
      <c r="L45" s="78" t="str">
        <f t="shared" si="1"/>
        <v xml:space="preserve"> </v>
      </c>
      <c r="M45" s="78" t="str">
        <f t="shared" si="2"/>
        <v xml:space="preserve"> </v>
      </c>
      <c r="N45" s="78" t="str">
        <f t="shared" si="3"/>
        <v xml:space="preserve"> </v>
      </c>
    </row>
    <row r="46" spans="1:14" x14ac:dyDescent="0.25">
      <c r="A46" s="39">
        <f>Startovka!A46</f>
        <v>0</v>
      </c>
      <c r="B46" s="38">
        <f>Startovka!B46</f>
        <v>0</v>
      </c>
      <c r="C46" s="38">
        <f>Startovka!C46</f>
        <v>0</v>
      </c>
      <c r="D46" s="38">
        <f>Startovka!D46</f>
        <v>0</v>
      </c>
      <c r="E46" s="38">
        <f>Startovka!E46</f>
        <v>0</v>
      </c>
      <c r="F46" s="42">
        <f>Startovka!H45</f>
        <v>0</v>
      </c>
      <c r="G46" s="38" t="str">
        <f t="shared" si="4"/>
        <v>neurčeno</v>
      </c>
      <c r="H46" s="73" t="e">
        <f>'45'!D28</f>
        <v>#VALUE!</v>
      </c>
      <c r="I46" s="76" t="e">
        <f>'45'!D29</f>
        <v>#VALUE!</v>
      </c>
      <c r="K46" s="78" t="str">
        <f t="shared" si="0"/>
        <v xml:space="preserve"> </v>
      </c>
      <c r="L46" s="78" t="str">
        <f t="shared" si="1"/>
        <v xml:space="preserve"> </v>
      </c>
      <c r="M46" s="78" t="str">
        <f t="shared" si="2"/>
        <v xml:space="preserve"> </v>
      </c>
      <c r="N46" s="78" t="str">
        <f t="shared" si="3"/>
        <v xml:space="preserve"> </v>
      </c>
    </row>
    <row r="47" spans="1:14" x14ac:dyDescent="0.25">
      <c r="A47" s="39">
        <f>Startovka!A47</f>
        <v>0</v>
      </c>
      <c r="B47" s="38">
        <f>Startovka!B47</f>
        <v>0</v>
      </c>
      <c r="C47" s="38">
        <f>Startovka!C47</f>
        <v>0</v>
      </c>
      <c r="D47" s="38">
        <f>Startovka!D47</f>
        <v>0</v>
      </c>
      <c r="E47" s="38">
        <f>Startovka!E47</f>
        <v>0</v>
      </c>
      <c r="F47" s="42">
        <f>Startovka!H47</f>
        <v>0</v>
      </c>
      <c r="G47" s="38" t="str">
        <f t="shared" si="4"/>
        <v>neurčeno</v>
      </c>
      <c r="H47" s="73" t="e">
        <f>'46'!D28</f>
        <v>#VALUE!</v>
      </c>
      <c r="I47" s="76" t="e">
        <f>'46'!D29</f>
        <v>#VALUE!</v>
      </c>
      <c r="K47" s="78" t="str">
        <f t="shared" si="0"/>
        <v xml:space="preserve"> </v>
      </c>
      <c r="L47" s="78" t="str">
        <f t="shared" si="1"/>
        <v xml:space="preserve"> </v>
      </c>
      <c r="M47" s="78" t="str">
        <f t="shared" si="2"/>
        <v xml:space="preserve"> </v>
      </c>
      <c r="N47" s="78" t="str">
        <f t="shared" si="3"/>
        <v xml:space="preserve"> </v>
      </c>
    </row>
    <row r="48" spans="1:14" x14ac:dyDescent="0.25">
      <c r="A48" s="39">
        <f>Startovka!A48</f>
        <v>0</v>
      </c>
      <c r="B48" s="38">
        <f>Startovka!B48</f>
        <v>0</v>
      </c>
      <c r="C48" s="38">
        <f>Startovka!C48</f>
        <v>0</v>
      </c>
      <c r="D48" s="38">
        <f>Startovka!D48</f>
        <v>0</v>
      </c>
      <c r="E48" s="38">
        <f>Startovka!E48</f>
        <v>0</v>
      </c>
      <c r="F48" s="42">
        <f>Startovka!H47</f>
        <v>0</v>
      </c>
      <c r="G48" s="38" t="str">
        <f t="shared" si="4"/>
        <v>neurčeno</v>
      </c>
      <c r="H48" s="73" t="e">
        <f>'47'!D28</f>
        <v>#VALUE!</v>
      </c>
      <c r="I48" s="76" t="e">
        <f>'47'!D29</f>
        <v>#VALUE!</v>
      </c>
      <c r="K48" s="78" t="str">
        <f t="shared" si="0"/>
        <v xml:space="preserve"> </v>
      </c>
      <c r="L48" s="78" t="str">
        <f t="shared" si="1"/>
        <v xml:space="preserve"> </v>
      </c>
      <c r="M48" s="78" t="str">
        <f t="shared" si="2"/>
        <v xml:space="preserve"> </v>
      </c>
      <c r="N48" s="78" t="str">
        <f t="shared" si="3"/>
        <v xml:space="preserve"> </v>
      </c>
    </row>
    <row r="49" spans="1:14" x14ac:dyDescent="0.25">
      <c r="A49" s="39">
        <f>Startovka!A49</f>
        <v>0</v>
      </c>
      <c r="B49" s="38">
        <f>Startovka!B49</f>
        <v>0</v>
      </c>
      <c r="C49" s="38">
        <f>Startovka!C49</f>
        <v>0</v>
      </c>
      <c r="D49" s="38">
        <f>Startovka!D49</f>
        <v>0</v>
      </c>
      <c r="E49" s="38">
        <f>Startovka!E49</f>
        <v>0</v>
      </c>
      <c r="F49" s="42">
        <f>Startovka!H49</f>
        <v>0</v>
      </c>
      <c r="G49" s="38" t="str">
        <f t="shared" si="4"/>
        <v>neurčeno</v>
      </c>
      <c r="H49" s="73" t="e">
        <f>'48'!D28</f>
        <v>#VALUE!</v>
      </c>
      <c r="I49" s="76" t="e">
        <f>'48'!D29</f>
        <v>#VALUE!</v>
      </c>
      <c r="K49" s="78" t="str">
        <f t="shared" si="0"/>
        <v xml:space="preserve"> </v>
      </c>
      <c r="L49" s="78" t="str">
        <f t="shared" si="1"/>
        <v xml:space="preserve"> </v>
      </c>
      <c r="M49" s="78" t="str">
        <f t="shared" si="2"/>
        <v xml:space="preserve"> </v>
      </c>
      <c r="N49" s="78" t="str">
        <f t="shared" si="3"/>
        <v xml:space="preserve"> </v>
      </c>
    </row>
    <row r="50" spans="1:14" x14ac:dyDescent="0.25">
      <c r="A50" s="39">
        <f>Startovka!A50</f>
        <v>0</v>
      </c>
      <c r="B50" s="38">
        <f>Startovka!B50</f>
        <v>0</v>
      </c>
      <c r="C50" s="38">
        <f>Startovka!C50</f>
        <v>0</v>
      </c>
      <c r="D50" s="38">
        <f>Startovka!D50</f>
        <v>0</v>
      </c>
      <c r="E50" s="38">
        <f>Startovka!E50</f>
        <v>0</v>
      </c>
      <c r="F50" s="42">
        <f>Startovka!H49</f>
        <v>0</v>
      </c>
      <c r="G50" s="38" t="str">
        <f t="shared" si="4"/>
        <v>neurčeno</v>
      </c>
      <c r="H50" s="73" t="e">
        <f>'49'!D28</f>
        <v>#VALUE!</v>
      </c>
      <c r="I50" s="76" t="e">
        <f>'49'!D29</f>
        <v>#VALUE!</v>
      </c>
      <c r="K50" s="78" t="str">
        <f t="shared" si="0"/>
        <v xml:space="preserve"> </v>
      </c>
      <c r="L50" s="78" t="str">
        <f t="shared" si="1"/>
        <v xml:space="preserve"> </v>
      </c>
      <c r="M50" s="78" t="str">
        <f t="shared" si="2"/>
        <v xml:space="preserve"> </v>
      </c>
      <c r="N50" s="78" t="str">
        <f t="shared" si="3"/>
        <v xml:space="preserve"> </v>
      </c>
    </row>
    <row r="51" spans="1:14" ht="15.75" thickBot="1" x14ac:dyDescent="0.3">
      <c r="A51" s="40">
        <f>Startovka!A51</f>
        <v>0</v>
      </c>
      <c r="B51" s="41">
        <f>Startovka!B51</f>
        <v>0</v>
      </c>
      <c r="C51" s="41">
        <f>Startovka!C51</f>
        <v>0</v>
      </c>
      <c r="D51" s="41">
        <f>Startovka!D51</f>
        <v>0</v>
      </c>
      <c r="E51" s="41">
        <f>Startovka!E51</f>
        <v>0</v>
      </c>
      <c r="F51" s="46">
        <f>Startovka!H51</f>
        <v>0</v>
      </c>
      <c r="G51" s="41" t="str">
        <f t="shared" si="4"/>
        <v>neurčeno</v>
      </c>
      <c r="H51" s="74" t="e">
        <f>'50'!D28</f>
        <v>#VALUE!</v>
      </c>
      <c r="I51" s="77" t="e">
        <f>'50'!D29</f>
        <v>#VALUE!</v>
      </c>
      <c r="K51" s="78" t="str">
        <f t="shared" si="0"/>
        <v xml:space="preserve"> </v>
      </c>
      <c r="L51" s="78" t="str">
        <f t="shared" si="1"/>
        <v xml:space="preserve"> </v>
      </c>
      <c r="M51" s="78" t="str">
        <f t="shared" si="2"/>
        <v xml:space="preserve"> </v>
      </c>
      <c r="N51" s="78" t="str">
        <f t="shared" si="3"/>
        <v xml:space="preserve"> </v>
      </c>
    </row>
  </sheetData>
  <sheetProtection password="C05D" sheet="1" objects="1" scenarios="1"/>
  <pageMargins left="0.7" right="0.7" top="0.78740157499999996" bottom="0.78740157499999996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Startovka!B28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Startovka!C28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Startovka!D28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Startovka!A28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Startovka!E28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Výsledky!G28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Startovka!B29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Startovka!C29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Startovka!D29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Startovka!A29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Startovka!E29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Výsledky!G29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Startovka!B30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Startovka!C30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Startovka!D30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Startovka!A30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Startovka!E30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Výsledky!G30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Startovka!B31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Startovka!C31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Startovka!D31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Startovka!A31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Startovka!E31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Výsledky!G31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Startovka!B32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Startovka!C32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Startovka!D32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Startovka!A32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Startovka!E32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Výsledky!G32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Startovka!B33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Startovka!C33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Startovka!D33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Startovka!A33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Startovka!E33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Výsledky!G33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Startovka!B34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Startovka!C34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Startovka!D34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Startovka!A34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Startovka!E34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Výsledky!G34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Startovka!B35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Startovka!C35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Startovka!D35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Startovka!A35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Startovka!E35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Výsledky!G35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Startovka!B36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Startovka!C36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Startovka!D36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Startovka!A36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Startovka!E36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Výsledky!G36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Startovka!B37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Startovka!C37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Startovka!D37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Startovka!A37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Startovka!E37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Výsledky!G37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6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Startovka!B2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Startovka!C2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Startovka!D2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Startovka!A2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Startovka!E2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Výsledky!G2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A1:F1"/>
    <mergeCell ref="A2:F2"/>
    <mergeCell ref="D9:F9"/>
    <mergeCell ref="D10:F12"/>
    <mergeCell ref="D13:E13"/>
    <mergeCell ref="A9:B9"/>
    <mergeCell ref="A10:B10"/>
    <mergeCell ref="A11:B11"/>
    <mergeCell ref="A12:B12"/>
    <mergeCell ref="A14:B14"/>
    <mergeCell ref="A13:B13"/>
    <mergeCell ref="D28:F28"/>
    <mergeCell ref="D29:F29"/>
    <mergeCell ref="B28:C28"/>
    <mergeCell ref="B29:C29"/>
    <mergeCell ref="D14:E14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Startovka!B38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Startovka!C38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Startovka!D38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Startovka!A38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Startovka!E38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Výsledky!G38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Startovka!B39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Startovka!C39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Startovka!D39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Startovka!A39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Startovka!E39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Výsledky!G39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Startovka!B40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Startovka!C40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Startovka!D40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Startovka!A40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Startovka!E40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Výsledky!G40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Startovka!B41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Startovka!C41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Startovka!D41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Startovka!A41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Startovka!E41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Výsledky!G41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Startovka!B42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Startovka!C42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Startovka!D42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Startovka!A42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Startovka!E42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Výsledky!G42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Startovka!B43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Startovka!C43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Startovka!D43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Startovka!A43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Startovka!E43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Výsledky!G43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Startovka!B44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Startovka!C44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Startovka!D44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Startovka!A44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Startovka!E44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Výsledky!G44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Startovka!B45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Startovka!C45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Startovka!D45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Startovka!A45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Startovka!E45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Výsledky!G45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Startovka!B46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Startovka!C46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Startovka!D46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Startovka!A46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Startovka!E46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Výsledky!G46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Startovka!B47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Startovka!C47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Startovka!D47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Startovka!A47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Startovka!E47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Výsledky!G47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Startovka!B3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Startovka!C3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Startovka!D3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Startovka!A3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Startovka!E3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Výsledky!G3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Startovka!B48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Startovka!C48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Startovka!D48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Startovka!A48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Startovka!E48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Výsledky!G48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Startovka!B49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Startovka!C49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Startovka!D49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Startovka!A49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Startovka!E49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Výsledky!G49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Startovka!B50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Startovka!C50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Startovka!D50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Startovka!A50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Startovka!E50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Výsledky!G50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9" workbookViewId="0">
      <selection activeCell="F13" sqref="F13:F14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Startovka!B51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Startovka!C51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Startovka!D51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Startovka!A51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Startovka!E51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Výsledky!G51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Startovka!B4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Startovka!C4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Startovka!D4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Startovka!A4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Startovka!E4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Výsledky!G4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13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Startovka!B5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Startovka!C5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Startovka!D5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Startovka!A5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Startovka!E5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Výsledky!G5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Startovka!B6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Startovka!C6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Startovka!D6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Startovka!A6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Startovka!E6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Výsledky!G6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opLeftCell="A5" workbookViewId="0">
      <selection activeCell="D17" sqref="D17"/>
    </sheetView>
  </sheetViews>
  <sheetFormatPr defaultRowHeight="15" x14ac:dyDescent="0.25"/>
  <cols>
    <col min="1" max="1" width="7" customWidth="1"/>
    <col min="2" max="2" width="10.140625" customWidth="1"/>
    <col min="3" max="3" width="52.85546875" customWidth="1"/>
    <col min="4" max="4" width="11.7109375" customWidth="1"/>
    <col min="5" max="5" width="5.7109375" bestFit="1" customWidth="1"/>
    <col min="6" max="6" width="9.5703125" customWidth="1"/>
  </cols>
  <sheetData>
    <row r="1" spans="1:7" ht="21" x14ac:dyDescent="0.35">
      <c r="A1" s="100" t="s">
        <v>55</v>
      </c>
      <c r="B1" s="100"/>
      <c r="C1" s="100"/>
      <c r="D1" s="100"/>
      <c r="E1" s="100"/>
      <c r="F1" s="100"/>
      <c r="G1" s="64"/>
    </row>
    <row r="2" spans="1:7" ht="129.75" customHeight="1" x14ac:dyDescent="0.35">
      <c r="A2" s="100"/>
      <c r="B2" s="100"/>
      <c r="C2" s="100"/>
      <c r="D2" s="100"/>
      <c r="E2" s="100"/>
      <c r="F2" s="100"/>
      <c r="G2" s="64"/>
    </row>
    <row r="3" spans="1:7" ht="15.75" x14ac:dyDescent="0.25">
      <c r="A3" s="65" t="s">
        <v>56</v>
      </c>
      <c r="B3" s="65"/>
      <c r="C3" s="65"/>
      <c r="D3" s="47"/>
      <c r="E3" s="67"/>
      <c r="F3" s="67">
        <f>Startovka!H2</f>
        <v>0</v>
      </c>
      <c r="G3" s="62"/>
    </row>
    <row r="4" spans="1:7" ht="15.75" x14ac:dyDescent="0.25">
      <c r="A4" s="65" t="s">
        <v>57</v>
      </c>
      <c r="B4" s="65"/>
      <c r="C4" s="65"/>
      <c r="D4" s="47"/>
      <c r="E4" s="67"/>
      <c r="F4" s="67">
        <f>Startovka!H3</f>
        <v>0</v>
      </c>
      <c r="G4" s="62"/>
    </row>
    <row r="5" spans="1:7" ht="15.75" x14ac:dyDescent="0.25">
      <c r="A5" s="65" t="s">
        <v>58</v>
      </c>
      <c r="B5" s="65"/>
      <c r="C5" s="65"/>
      <c r="D5" s="47"/>
      <c r="E5" s="68"/>
      <c r="F5" s="68">
        <f>Startovka!H4</f>
        <v>0</v>
      </c>
      <c r="G5" s="63"/>
    </row>
    <row r="6" spans="1:7" ht="15.75" x14ac:dyDescent="0.25">
      <c r="A6" s="65" t="s">
        <v>59</v>
      </c>
      <c r="B6" s="65"/>
      <c r="C6" s="65"/>
      <c r="D6" s="47"/>
      <c r="E6" s="66"/>
      <c r="F6" s="67">
        <f>Startovka!H5</f>
        <v>0</v>
      </c>
      <c r="G6" s="62"/>
    </row>
    <row r="7" spans="1:7" ht="15.75" x14ac:dyDescent="0.25">
      <c r="A7" s="65" t="s">
        <v>60</v>
      </c>
      <c r="B7" s="65"/>
      <c r="C7" s="65"/>
      <c r="D7" s="47"/>
      <c r="E7" s="67"/>
      <c r="F7" s="67">
        <f>Startovka!H6</f>
        <v>0</v>
      </c>
      <c r="G7" s="62"/>
    </row>
    <row r="8" spans="1:7" ht="15.75" x14ac:dyDescent="0.25">
      <c r="A8" s="59"/>
      <c r="B8" s="60"/>
      <c r="C8" s="47"/>
      <c r="D8" s="47"/>
      <c r="E8" s="47"/>
      <c r="F8" s="47"/>
    </row>
    <row r="9" spans="1:7" ht="20.100000000000001" customHeight="1" x14ac:dyDescent="0.25">
      <c r="A9" s="92" t="s">
        <v>65</v>
      </c>
      <c r="B9" s="92"/>
      <c r="C9" s="61">
        <f>Startovka!B7</f>
        <v>0</v>
      </c>
      <c r="D9" s="101" t="s">
        <v>71</v>
      </c>
      <c r="E9" s="102"/>
      <c r="F9" s="103"/>
    </row>
    <row r="10" spans="1:7" ht="20.100000000000001" customHeight="1" x14ac:dyDescent="0.25">
      <c r="A10" s="92" t="s">
        <v>66</v>
      </c>
      <c r="B10" s="92"/>
      <c r="C10" s="61">
        <f>Startovka!C7</f>
        <v>0</v>
      </c>
      <c r="D10" s="104" t="s">
        <v>75</v>
      </c>
      <c r="E10" s="105"/>
      <c r="F10" s="106"/>
    </row>
    <row r="11" spans="1:7" ht="20.100000000000001" customHeight="1" x14ac:dyDescent="0.25">
      <c r="A11" s="92" t="s">
        <v>67</v>
      </c>
      <c r="B11" s="92"/>
      <c r="C11" s="61">
        <f>Startovka!D7</f>
        <v>0</v>
      </c>
      <c r="D11" s="107"/>
      <c r="E11" s="108"/>
      <c r="F11" s="109"/>
    </row>
    <row r="12" spans="1:7" ht="20.100000000000001" customHeight="1" x14ac:dyDescent="0.25">
      <c r="A12" s="92" t="s">
        <v>68</v>
      </c>
      <c r="B12" s="92"/>
      <c r="C12" s="61">
        <f>Startovka!A7</f>
        <v>0</v>
      </c>
      <c r="D12" s="110"/>
      <c r="E12" s="111"/>
      <c r="F12" s="112"/>
    </row>
    <row r="13" spans="1:7" ht="20.100000000000001" customHeight="1" x14ac:dyDescent="0.25">
      <c r="A13" s="92" t="s">
        <v>69</v>
      </c>
      <c r="B13" s="92"/>
      <c r="C13" s="61">
        <f>Startovka!E7</f>
        <v>0</v>
      </c>
      <c r="D13" s="99" t="s">
        <v>72</v>
      </c>
      <c r="E13" s="99"/>
      <c r="F13" s="82"/>
    </row>
    <row r="14" spans="1:7" ht="20.100000000000001" customHeight="1" x14ac:dyDescent="0.25">
      <c r="A14" s="92" t="s">
        <v>70</v>
      </c>
      <c r="B14" s="92"/>
      <c r="C14" s="61" t="str">
        <f>Výsledky!G7</f>
        <v>neurčeno</v>
      </c>
      <c r="D14" s="99" t="str">
        <f>IF(C13="OB3","Žlutá karta"," ")</f>
        <v xml:space="preserve"> </v>
      </c>
      <c r="E14" s="99"/>
      <c r="F14" s="82"/>
    </row>
    <row r="15" spans="1:7" ht="15.75" thickBot="1" x14ac:dyDescent="0.3">
      <c r="A15" s="47"/>
      <c r="B15" s="47"/>
      <c r="C15" s="47"/>
      <c r="D15" s="47"/>
      <c r="E15" s="47"/>
      <c r="F15" s="47"/>
    </row>
    <row r="16" spans="1:7" ht="52.5" customHeight="1" thickBot="1" x14ac:dyDescent="0.3">
      <c r="A16" s="47"/>
      <c r="B16" s="48" t="s">
        <v>16</v>
      </c>
      <c r="C16" s="49" t="s">
        <v>17</v>
      </c>
      <c r="D16" s="49" t="s">
        <v>62</v>
      </c>
      <c r="E16" s="50" t="s">
        <v>19</v>
      </c>
      <c r="F16" s="51" t="s">
        <v>61</v>
      </c>
    </row>
    <row r="17" spans="1:6" ht="15.75" x14ac:dyDescent="0.25">
      <c r="A17" s="47"/>
      <c r="B17" s="52">
        <v>1</v>
      </c>
      <c r="C17" s="53" t="str">
        <f>IF(C13="OB-Z",Cviky!B3,IF(C13="OB1",Cviky!F3,IF(C13="OB2",Cviky!J3,IF(C13="OB3",Cviky!N3," "))))</f>
        <v xml:space="preserve"> </v>
      </c>
      <c r="D17" s="69"/>
      <c r="E17" s="54" t="str">
        <f>IF(C13="OB-Z",Cviky!C3,IF(C13="OB1",Cviky!G3,IF(C13="OB2",Cviky!K3,IF(C13="OB3",Cviky!O3," "))))</f>
        <v xml:space="preserve"> </v>
      </c>
      <c r="F17" s="55" t="e">
        <f>SUM(D17*E17)</f>
        <v>#VALUE!</v>
      </c>
    </row>
    <row r="18" spans="1:6" ht="15.75" x14ac:dyDescent="0.25">
      <c r="A18" s="47"/>
      <c r="B18" s="56">
        <v>2</v>
      </c>
      <c r="C18" s="53" t="str">
        <f>IF(C13="OB-Z",Cviky!B4,IF(C13="OB1",Cviky!F4,IF(C13="OB2",Cviky!J4,IF(C13="OB3",Cviky!N4," "))))</f>
        <v xml:space="preserve"> </v>
      </c>
      <c r="D18" s="70"/>
      <c r="E18" s="54" t="str">
        <f>IF(C13="OB-Z",Cviky!C4,IF(C13="OB1",Cviky!G4,IF(C13="OB2",Cviky!K4,IF(C13="OB3",Cviky!O4," "))))</f>
        <v xml:space="preserve"> </v>
      </c>
      <c r="F18" s="55" t="e">
        <f t="shared" ref="F18:F26" si="0">SUM(D18*E18)</f>
        <v>#VALUE!</v>
      </c>
    </row>
    <row r="19" spans="1:6" ht="15.75" x14ac:dyDescent="0.25">
      <c r="A19" s="47"/>
      <c r="B19" s="56">
        <v>3</v>
      </c>
      <c r="C19" s="53" t="str">
        <f>IF(C13="OB-Z",Cviky!B5,IF(C13="OB1",Cviky!F5,IF(C13="OB2",Cviky!J5,IF(C13="OB3",Cviky!N5," "))))</f>
        <v xml:space="preserve"> </v>
      </c>
      <c r="D19" s="70"/>
      <c r="E19" s="54" t="str">
        <f>IF(C13="OB-Z",Cviky!C5,IF(C13="OB1",Cviky!G5,IF(C13="OB2",Cviky!K5,IF(C13="OB3",Cviky!O5," "))))</f>
        <v xml:space="preserve"> </v>
      </c>
      <c r="F19" s="55" t="e">
        <f t="shared" si="0"/>
        <v>#VALUE!</v>
      </c>
    </row>
    <row r="20" spans="1:6" ht="15.75" x14ac:dyDescent="0.25">
      <c r="A20" s="47"/>
      <c r="B20" s="56">
        <v>4</v>
      </c>
      <c r="C20" s="53" t="str">
        <f>IF(C13="OB-Z",Cviky!B6,IF(C13="OB1",Cviky!F6,IF(C13="OB2",Cviky!J6,IF(C13="OB3",Cviky!N6," "))))</f>
        <v xml:space="preserve"> </v>
      </c>
      <c r="D20" s="70"/>
      <c r="E20" s="54" t="str">
        <f>IF(C13="OB-Z",Cviky!C6,IF(C13="OB1",Cviky!G6,IF(C13="OB2",Cviky!K6,IF(C13="OB3",Cviky!O6," "))))</f>
        <v xml:space="preserve"> </v>
      </c>
      <c r="F20" s="55" t="e">
        <f t="shared" si="0"/>
        <v>#VALUE!</v>
      </c>
    </row>
    <row r="21" spans="1:6" ht="15.75" x14ac:dyDescent="0.25">
      <c r="A21" s="47"/>
      <c r="B21" s="56">
        <v>5</v>
      </c>
      <c r="C21" s="53" t="str">
        <f>IF(C13="OB-Z",Cviky!B7,IF(C13="OB1",Cviky!F7,IF(C13="OB2",Cviky!J7,IF(C13="OB3",Cviky!N7," "))))</f>
        <v xml:space="preserve"> </v>
      </c>
      <c r="D21" s="70"/>
      <c r="E21" s="54" t="str">
        <f>IF(C13="OB-Z",Cviky!C7,IF(C13="OB1",Cviky!G7,IF(C13="OB2",Cviky!K7,IF(C13="OB3",Cviky!O7," "))))</f>
        <v xml:space="preserve"> </v>
      </c>
      <c r="F21" s="55" t="e">
        <f t="shared" si="0"/>
        <v>#VALUE!</v>
      </c>
    </row>
    <row r="22" spans="1:6" ht="15.75" x14ac:dyDescent="0.25">
      <c r="A22" s="47"/>
      <c r="B22" s="56">
        <v>6</v>
      </c>
      <c r="C22" s="53" t="str">
        <f>IF(C13="OB-Z",Cviky!B8,IF(C13="OB1",Cviky!F8,IF(C13="OB2",Cviky!J8,IF(C13="OB3",Cviky!N8," "))))</f>
        <v xml:space="preserve"> </v>
      </c>
      <c r="D22" s="70"/>
      <c r="E22" s="54" t="str">
        <f>IF(C13="OB-Z",Cviky!C8,IF(C13="OB1",Cviky!G8,IF(C13="OB2",Cviky!K8,IF(C13="OB3",Cviky!O8," "))))</f>
        <v xml:space="preserve"> </v>
      </c>
      <c r="F22" s="55" t="e">
        <f t="shared" si="0"/>
        <v>#VALUE!</v>
      </c>
    </row>
    <row r="23" spans="1:6" ht="15.75" x14ac:dyDescent="0.25">
      <c r="A23" s="47"/>
      <c r="B23" s="56">
        <v>7</v>
      </c>
      <c r="C23" s="53" t="str">
        <f>IF(C13="OB-Z",Cviky!B9,IF(C13="OB1",Cviky!F9,IF(C13="OB2",Cviky!J9,IF(C13="OB3",Cviky!N9," "))))</f>
        <v xml:space="preserve"> </v>
      </c>
      <c r="D23" s="70"/>
      <c r="E23" s="54" t="str">
        <f>IF(C13="OB-Z",Cviky!C9,IF(C13="OB1",Cviky!G9,IF(C13="OB2",Cviky!K9,IF(C13="OB3",Cviky!O9," "))))</f>
        <v xml:space="preserve"> </v>
      </c>
      <c r="F23" s="55" t="e">
        <f t="shared" si="0"/>
        <v>#VALUE!</v>
      </c>
    </row>
    <row r="24" spans="1:6" ht="15.75" x14ac:dyDescent="0.25">
      <c r="A24" s="47"/>
      <c r="B24" s="56">
        <v>8</v>
      </c>
      <c r="C24" s="53" t="str">
        <f>IF(C13="OB-Z",Cviky!B10,IF(C13="OB1",Cviky!F10,IF(C13="OB2",Cviky!J10,IF(C13="OB3",Cviky!N10," "))))</f>
        <v xml:space="preserve"> </v>
      </c>
      <c r="D24" s="70"/>
      <c r="E24" s="54" t="str">
        <f>IF(C13="OB-Z",Cviky!C10,IF(C13="OB1",Cviky!G10,IF(C13="OB2",Cviky!K10,IF(C13="OB3",Cviky!O10," "))))</f>
        <v xml:space="preserve"> </v>
      </c>
      <c r="F24" s="55" t="e">
        <f t="shared" si="0"/>
        <v>#VALUE!</v>
      </c>
    </row>
    <row r="25" spans="1:6" ht="15.75" x14ac:dyDescent="0.25">
      <c r="A25" s="47"/>
      <c r="B25" s="56">
        <v>9</v>
      </c>
      <c r="C25" s="53" t="str">
        <f>IF(C13="OB-Z",Cviky!B11,IF(C13="OB1",Cviky!F11,IF(C13="OB2",Cviky!J11,IF(C13="OB3",Cviky!N11," "))))</f>
        <v xml:space="preserve"> </v>
      </c>
      <c r="D25" s="70"/>
      <c r="E25" s="54" t="str">
        <f>IF(C13="OB-Z",Cviky!C11,IF(C13="OB1",Cviky!G11,IF(C13="OB2",Cviky!K11,IF(C13="OB3",Cviky!O11," "))))</f>
        <v xml:space="preserve"> </v>
      </c>
      <c r="F25" s="55" t="e">
        <f t="shared" si="0"/>
        <v>#VALUE!</v>
      </c>
    </row>
    <row r="26" spans="1:6" ht="15.75" x14ac:dyDescent="0.25">
      <c r="A26" s="47"/>
      <c r="B26" s="56">
        <v>10</v>
      </c>
      <c r="C26" s="53" t="str">
        <f>IF(C13="OB-Z",Cviky!B12,IF(C13="OB1",Cviky!F12,IF(C13="OB2",Cviky!J12,IF(C13="OB3",Cviky!N12," "))))</f>
        <v xml:space="preserve"> </v>
      </c>
      <c r="D26" s="70"/>
      <c r="E26" s="54" t="str">
        <f>IF(C13="OB-Z",Cviky!C12,IF(C13="OB1",Cviky!G12,IF(C13="OB2",Cviky!K12,IF(C13="OB3",Cviky!O12," "))))</f>
        <v xml:space="preserve"> </v>
      </c>
      <c r="F26" s="55" t="e">
        <f t="shared" si="0"/>
        <v>#VALUE!</v>
      </c>
    </row>
    <row r="27" spans="1:6" ht="16.5" thickBot="1" x14ac:dyDescent="0.3">
      <c r="A27" s="47"/>
      <c r="B27" s="56" t="str">
        <f>IF(C13="OB-Z",11,IF(C13="OB1",11," "))</f>
        <v xml:space="preserve"> </v>
      </c>
      <c r="C27" s="53" t="str">
        <f>IF(C13="OB-Z",Cviky!B13,IF(C13="OB1",Cviky!F13," "))</f>
        <v xml:space="preserve"> </v>
      </c>
      <c r="D27" s="70"/>
      <c r="E27" s="57" t="str">
        <f>IF(C13="OB-Z",Cviky!C13,IF(C13="OB1",Cviky!G13," "))</f>
        <v xml:space="preserve"> </v>
      </c>
      <c r="F27" s="58" t="str">
        <f>IF(C13="OB-Z",(D27*E27),IF(C13="OB1",(D27*E27)," "))</f>
        <v xml:space="preserve"> </v>
      </c>
    </row>
    <row r="28" spans="1:6" ht="16.5" thickBot="1" x14ac:dyDescent="0.3">
      <c r="A28" s="47"/>
      <c r="B28" s="97" t="s">
        <v>63</v>
      </c>
      <c r="C28" s="98"/>
      <c r="D28" s="93" t="e">
        <f>IF(F13="ano","0",IF(F14="ano",SUM((F17:F27)-20),SUM(F17:F27)))</f>
        <v>#VALUE!</v>
      </c>
      <c r="E28" s="93"/>
      <c r="F28" s="94"/>
    </row>
    <row r="29" spans="1:6" ht="16.5" thickBot="1" x14ac:dyDescent="0.3">
      <c r="A29" s="47"/>
      <c r="B29" s="97" t="s">
        <v>64</v>
      </c>
      <c r="C29" s="98"/>
      <c r="D29" s="95" t="e">
        <f>IF(F13="ano","Diskvalifikace",IF(D28&gt;=256,"Výborně",IF(D28&gt;=224,"Velmi dobře",IF(D28&gt;=192,"Dobře",IF(D28&lt;=191.9,"Nehodnocen"," ")))))</f>
        <v>#VALUE!</v>
      </c>
      <c r="E29" s="95"/>
      <c r="F29" s="96"/>
    </row>
    <row r="30" spans="1:6" x14ac:dyDescent="0.25">
      <c r="A30" s="47"/>
      <c r="B30" s="47"/>
      <c r="C30" s="47"/>
      <c r="D30" s="47"/>
      <c r="E30" s="47"/>
      <c r="F30" s="47"/>
    </row>
    <row r="31" spans="1:6" x14ac:dyDescent="0.25">
      <c r="A31" s="47"/>
      <c r="B31" s="47"/>
      <c r="C31" s="47"/>
      <c r="D31" s="47"/>
      <c r="E31" s="47"/>
      <c r="F31" s="47"/>
    </row>
    <row r="32" spans="1:6" x14ac:dyDescent="0.25">
      <c r="A32" s="47"/>
      <c r="B32" s="47"/>
      <c r="C32" s="47"/>
      <c r="D32" s="47"/>
      <c r="E32" s="47"/>
      <c r="F32" s="47"/>
    </row>
    <row r="33" spans="1:6" x14ac:dyDescent="0.25">
      <c r="A33" s="47"/>
      <c r="B33" s="47"/>
      <c r="C33" s="47"/>
      <c r="D33" s="47"/>
      <c r="E33" s="47"/>
      <c r="F33" s="47"/>
    </row>
    <row r="34" spans="1:6" x14ac:dyDescent="0.25">
      <c r="A34" s="47"/>
      <c r="B34" s="47"/>
      <c r="C34" s="47"/>
      <c r="D34" s="47"/>
      <c r="E34" s="47"/>
      <c r="F34" s="47"/>
    </row>
    <row r="35" spans="1:6" x14ac:dyDescent="0.25">
      <c r="A35" s="47"/>
      <c r="B35" s="47"/>
      <c r="C35" s="47"/>
      <c r="D35" s="47"/>
      <c r="E35" s="47"/>
      <c r="F35" s="47"/>
    </row>
    <row r="36" spans="1:6" x14ac:dyDescent="0.25">
      <c r="A36" s="47"/>
      <c r="B36" s="47"/>
      <c r="C36" s="47"/>
      <c r="D36" s="47"/>
      <c r="E36" s="47"/>
      <c r="F36" s="47"/>
    </row>
  </sheetData>
  <sheetProtection password="C05D" sheet="1" objects="1" scenarios="1"/>
  <mergeCells count="16">
    <mergeCell ref="B29:C29"/>
    <mergeCell ref="D29:F29"/>
    <mergeCell ref="A13:B13"/>
    <mergeCell ref="D13:E13"/>
    <mergeCell ref="A14:B14"/>
    <mergeCell ref="D14:E14"/>
    <mergeCell ref="B28:C28"/>
    <mergeCell ref="D28:F28"/>
    <mergeCell ref="A1:F1"/>
    <mergeCell ref="A2:F2"/>
    <mergeCell ref="A9:B9"/>
    <mergeCell ref="D9:F9"/>
    <mergeCell ref="A10:B10"/>
    <mergeCell ref="D10:F12"/>
    <mergeCell ref="A11:B11"/>
    <mergeCell ref="A12:B12"/>
  </mergeCells>
  <pageMargins left="0.11811023622047245" right="0.11811023622047245" top="0.78740157480314965" bottom="0.78740157480314965" header="0.31496062992125984" footer="0.31496062992125984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Cviky!$C$89:$C$90</xm:f>
          </x14:formula1>
          <xm:sqref>F13:F14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53</vt:i4>
      </vt:variant>
    </vt:vector>
  </HeadingPairs>
  <TitlesOfParts>
    <vt:vector size="53" baseType="lpstr">
      <vt:lpstr>Startovka</vt:lpstr>
      <vt:lpstr>Cviky</vt:lpstr>
      <vt:lpstr>Výsledky</vt:lpstr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13</vt:lpstr>
      <vt:lpstr>14</vt:lpstr>
      <vt:lpstr>15</vt:lpstr>
      <vt:lpstr>16</vt:lpstr>
      <vt:lpstr>17</vt:lpstr>
      <vt:lpstr>18</vt:lpstr>
      <vt:lpstr>19</vt:lpstr>
      <vt:lpstr>20</vt:lpstr>
      <vt:lpstr>21</vt:lpstr>
      <vt:lpstr>22</vt:lpstr>
      <vt:lpstr>23</vt:lpstr>
      <vt:lpstr>24</vt:lpstr>
      <vt:lpstr>25</vt:lpstr>
      <vt:lpstr>26</vt:lpstr>
      <vt:lpstr>27</vt:lpstr>
      <vt:lpstr>28</vt:lpstr>
      <vt:lpstr>29</vt:lpstr>
      <vt:lpstr>30</vt:lpstr>
      <vt:lpstr>31</vt:lpstr>
      <vt:lpstr>32</vt:lpstr>
      <vt:lpstr>33</vt:lpstr>
      <vt:lpstr>34</vt:lpstr>
      <vt:lpstr>35</vt:lpstr>
      <vt:lpstr>36</vt:lpstr>
      <vt:lpstr>37</vt:lpstr>
      <vt:lpstr>38</vt:lpstr>
      <vt:lpstr>39</vt:lpstr>
      <vt:lpstr>40</vt:lpstr>
      <vt:lpstr>41</vt:lpstr>
      <vt:lpstr>42</vt:lpstr>
      <vt:lpstr>43</vt:lpstr>
      <vt:lpstr>44</vt:lpstr>
      <vt:lpstr>45</vt:lpstr>
      <vt:lpstr>46</vt:lpstr>
      <vt:lpstr>47</vt:lpstr>
      <vt:lpstr>48</vt:lpstr>
      <vt:lpstr>49</vt:lpstr>
      <vt:lpstr>50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Holečková</dc:creator>
  <cp:lastModifiedBy>Martina Holečková</cp:lastModifiedBy>
  <cp:lastPrinted>2015-12-21T18:07:00Z</cp:lastPrinted>
  <dcterms:created xsi:type="dcterms:W3CDTF">2015-12-21T06:06:42Z</dcterms:created>
  <dcterms:modified xsi:type="dcterms:W3CDTF">2015-12-21T18:25:29Z</dcterms:modified>
</cp:coreProperties>
</file>